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480" windowHeight="11640" tabRatio="924"/>
  </bookViews>
  <sheets>
    <sheet name="SecaoC_Item_7_Qdo_Indic_Metas" sheetId="11" r:id="rId1"/>
    <sheet name="SecaoD_Item_3.5_Qdo_Indic_Met " sheetId="12" r:id="rId2"/>
    <sheet name="SecaoD_Item4.1_Qdo_Orcam_Anal" sheetId="13" r:id="rId3"/>
    <sheet name="SecaoD_Item4.2_Orc_Sintet" sheetId="14" r:id="rId4"/>
    <sheet name="SECAO_D_item4.3_Desp_Pessoa" sheetId="8" r:id="rId5"/>
  </sheets>
  <definedNames>
    <definedName name="_xlnm.Print_Area" localSheetId="4">SECAO_D_item4.3_Desp_Pessoa!$A$1:$AB$34</definedName>
    <definedName name="_xlnm.Print_Area" localSheetId="2">SecaoD_Item4.1_Qdo_Orcam_Anal!$A$1:$O$115</definedName>
    <definedName name="_xlnm.Print_Area" localSheetId="3">SecaoD_Item4.2_Orc_Sintet!$A$1:$O$50</definedName>
    <definedName name="_xlnm.Print_Titles" localSheetId="0">SecaoC_Item_7_Qdo_Indic_Metas!$2:$6</definedName>
    <definedName name="_xlnm.Print_Titles" localSheetId="1">'SecaoD_Item_3.5_Qdo_Indic_Met '!$2:$6</definedName>
  </definedNames>
  <calcPr calcId="124519"/>
</workbook>
</file>

<file path=xl/calcChain.xml><?xml version="1.0" encoding="utf-8"?>
<calcChain xmlns="http://schemas.openxmlformats.org/spreadsheetml/2006/main">
  <c r="O28" i="14"/>
  <c r="N28"/>
  <c r="M28"/>
  <c r="L28"/>
  <c r="K28"/>
  <c r="J28"/>
  <c r="I28"/>
  <c r="H28"/>
  <c r="G28"/>
  <c r="F28"/>
  <c r="E28"/>
  <c r="D28"/>
  <c r="C28"/>
  <c r="O27"/>
  <c r="O96" i="13"/>
  <c r="O97"/>
  <c r="O98"/>
  <c r="O95"/>
  <c r="N101"/>
  <c r="M101"/>
  <c r="L101"/>
  <c r="K101"/>
  <c r="J101"/>
  <c r="I101"/>
  <c r="H101"/>
  <c r="G101"/>
  <c r="F101"/>
  <c r="E101"/>
  <c r="D101"/>
  <c r="C101"/>
  <c r="O99"/>
  <c r="O101" s="1"/>
  <c r="O35"/>
  <c r="O8" i="14"/>
  <c r="O7"/>
  <c r="O6"/>
  <c r="O11" i="13"/>
  <c r="O10"/>
  <c r="O9"/>
  <c r="N36" i="14"/>
  <c r="M36"/>
  <c r="L36"/>
  <c r="K36"/>
  <c r="N25"/>
  <c r="M25"/>
  <c r="L25"/>
  <c r="K25"/>
  <c r="N22"/>
  <c r="M22"/>
  <c r="L22"/>
  <c r="K22"/>
  <c r="N19"/>
  <c r="M19"/>
  <c r="L19"/>
  <c r="K19"/>
  <c r="N16"/>
  <c r="N30" s="1"/>
  <c r="M16"/>
  <c r="M30" s="1"/>
  <c r="L16"/>
  <c r="L30" s="1"/>
  <c r="K16"/>
  <c r="J36"/>
  <c r="I36"/>
  <c r="H36"/>
  <c r="G36"/>
  <c r="J25"/>
  <c r="I25"/>
  <c r="H25"/>
  <c r="G25"/>
  <c r="J22"/>
  <c r="I22"/>
  <c r="H22"/>
  <c r="G22"/>
  <c r="J19"/>
  <c r="I19"/>
  <c r="H19"/>
  <c r="G19"/>
  <c r="J16"/>
  <c r="J30" s="1"/>
  <c r="I16"/>
  <c r="I30" s="1"/>
  <c r="H16"/>
  <c r="H30" s="1"/>
  <c r="G16"/>
  <c r="G30" s="1"/>
  <c r="F36"/>
  <c r="E36"/>
  <c r="F25"/>
  <c r="E25"/>
  <c r="F22"/>
  <c r="E22"/>
  <c r="F19"/>
  <c r="E19"/>
  <c r="F16"/>
  <c r="E16"/>
  <c r="K113" i="13"/>
  <c r="J113"/>
  <c r="K92"/>
  <c r="J92"/>
  <c r="K87"/>
  <c r="J87"/>
  <c r="K67"/>
  <c r="J67"/>
  <c r="K49"/>
  <c r="J49"/>
  <c r="K38"/>
  <c r="J38"/>
  <c r="K22"/>
  <c r="J22"/>
  <c r="M113"/>
  <c r="L113"/>
  <c r="M92"/>
  <c r="L92"/>
  <c r="M87"/>
  <c r="L87"/>
  <c r="M67"/>
  <c r="L67"/>
  <c r="M49"/>
  <c r="L49"/>
  <c r="M38"/>
  <c r="L38"/>
  <c r="M22"/>
  <c r="L22"/>
  <c r="F113"/>
  <c r="E113"/>
  <c r="D113"/>
  <c r="F92"/>
  <c r="E92"/>
  <c r="D92"/>
  <c r="F87"/>
  <c r="E87"/>
  <c r="D87"/>
  <c r="F67"/>
  <c r="E67"/>
  <c r="D67"/>
  <c r="F49"/>
  <c r="E49"/>
  <c r="D49"/>
  <c r="F38"/>
  <c r="E38"/>
  <c r="D38"/>
  <c r="F22"/>
  <c r="E22"/>
  <c r="D22"/>
  <c r="G22"/>
  <c r="H22"/>
  <c r="I22"/>
  <c r="N22"/>
  <c r="G38"/>
  <c r="H38"/>
  <c r="I38"/>
  <c r="N38"/>
  <c r="G49"/>
  <c r="H49"/>
  <c r="I49"/>
  <c r="I50" s="1"/>
  <c r="N49"/>
  <c r="G50"/>
  <c r="H50"/>
  <c r="G67"/>
  <c r="H67"/>
  <c r="I67"/>
  <c r="N67"/>
  <c r="G87"/>
  <c r="H87"/>
  <c r="I87"/>
  <c r="N87"/>
  <c r="G92"/>
  <c r="H92"/>
  <c r="I92"/>
  <c r="N92"/>
  <c r="G113"/>
  <c r="H113"/>
  <c r="I113"/>
  <c r="N113"/>
  <c r="D36" i="14"/>
  <c r="C36"/>
  <c r="O35"/>
  <c r="O36" s="1"/>
  <c r="D25"/>
  <c r="C25"/>
  <c r="O24"/>
  <c r="O25" s="1"/>
  <c r="D22"/>
  <c r="C22"/>
  <c r="O21"/>
  <c r="O22" s="1"/>
  <c r="D19"/>
  <c r="C19"/>
  <c r="O18"/>
  <c r="O19" s="1"/>
  <c r="D16"/>
  <c r="C16"/>
  <c r="O15"/>
  <c r="O14"/>
  <c r="O13"/>
  <c r="C113" i="13"/>
  <c r="O111"/>
  <c r="O110"/>
  <c r="O109"/>
  <c r="O108"/>
  <c r="O107"/>
  <c r="O106"/>
  <c r="C92"/>
  <c r="O90"/>
  <c r="O92" s="1"/>
  <c r="C87"/>
  <c r="O85"/>
  <c r="O84"/>
  <c r="O83"/>
  <c r="O82"/>
  <c r="O81"/>
  <c r="O80"/>
  <c r="O79"/>
  <c r="O78"/>
  <c r="O77"/>
  <c r="O76"/>
  <c r="O75"/>
  <c r="O74"/>
  <c r="O73"/>
  <c r="O72"/>
  <c r="O71"/>
  <c r="O70"/>
  <c r="C67"/>
  <c r="O65"/>
  <c r="O64"/>
  <c r="O63"/>
  <c r="O62"/>
  <c r="O60"/>
  <c r="O59"/>
  <c r="O58"/>
  <c r="O57"/>
  <c r="O56"/>
  <c r="O55"/>
  <c r="O54"/>
  <c r="C49"/>
  <c r="O47"/>
  <c r="O46"/>
  <c r="O45"/>
  <c r="O44"/>
  <c r="O43"/>
  <c r="O42"/>
  <c r="O41"/>
  <c r="C38"/>
  <c r="O36"/>
  <c r="O34"/>
  <c r="O33"/>
  <c r="O32"/>
  <c r="O31"/>
  <c r="O30"/>
  <c r="O29"/>
  <c r="O28"/>
  <c r="O27"/>
  <c r="O26"/>
  <c r="O25"/>
  <c r="C22"/>
  <c r="C50" s="1"/>
  <c r="O20"/>
  <c r="O19"/>
  <c r="O18"/>
  <c r="J33" i="8"/>
  <c r="K33"/>
  <c r="L33"/>
  <c r="M33"/>
  <c r="N33"/>
  <c r="O33"/>
  <c r="P33"/>
  <c r="Q33"/>
  <c r="I33"/>
  <c r="Y17"/>
  <c r="Y18"/>
  <c r="Y19"/>
  <c r="Z19" s="1"/>
  <c r="Y20"/>
  <c r="Z20" s="1"/>
  <c r="Y21"/>
  <c r="Y22"/>
  <c r="Z22" s="1"/>
  <c r="Y23"/>
  <c r="Z23" s="1"/>
  <c r="Y24"/>
  <c r="Z24" s="1"/>
  <c r="Y25"/>
  <c r="Y26"/>
  <c r="Z26" s="1"/>
  <c r="Y27"/>
  <c r="Z27" s="1"/>
  <c r="Y28"/>
  <c r="Y29"/>
  <c r="Y30"/>
  <c r="Z30" s="1"/>
  <c r="Y31"/>
  <c r="Z31" s="1"/>
  <c r="Y32"/>
  <c r="G6"/>
  <c r="S6"/>
  <c r="T6" s="1"/>
  <c r="Y6"/>
  <c r="G7"/>
  <c r="S7"/>
  <c r="T7" s="1"/>
  <c r="Y7"/>
  <c r="Z7" s="1"/>
  <c r="G8"/>
  <c r="S8"/>
  <c r="T8" s="1"/>
  <c r="Y8"/>
  <c r="Z8" s="1"/>
  <c r="G9"/>
  <c r="S9"/>
  <c r="T9" s="1"/>
  <c r="Y9"/>
  <c r="Z9" s="1"/>
  <c r="G10"/>
  <c r="S10"/>
  <c r="T10" s="1"/>
  <c r="Y10"/>
  <c r="Z10" s="1"/>
  <c r="G11"/>
  <c r="S11"/>
  <c r="T11" s="1"/>
  <c r="Y11"/>
  <c r="Z11" s="1"/>
  <c r="G12"/>
  <c r="S12"/>
  <c r="T12" s="1"/>
  <c r="Y12"/>
  <c r="Z12" s="1"/>
  <c r="G13"/>
  <c r="S13"/>
  <c r="T13" s="1"/>
  <c r="Y13"/>
  <c r="Z13" s="1"/>
  <c r="G14"/>
  <c r="S14"/>
  <c r="T14" s="1"/>
  <c r="Y14"/>
  <c r="Z14" s="1"/>
  <c r="G15"/>
  <c r="S15"/>
  <c r="T15" s="1"/>
  <c r="Y15"/>
  <c r="Z15" s="1"/>
  <c r="G16"/>
  <c r="S16"/>
  <c r="T16" s="1"/>
  <c r="Y16"/>
  <c r="Z16" s="1"/>
  <c r="G17"/>
  <c r="S17"/>
  <c r="T17" s="1"/>
  <c r="Z17"/>
  <c r="G18"/>
  <c r="S18"/>
  <c r="T18" s="1"/>
  <c r="Z18"/>
  <c r="G19"/>
  <c r="S19"/>
  <c r="T19" s="1"/>
  <c r="G20"/>
  <c r="S20"/>
  <c r="T20" s="1"/>
  <c r="G21"/>
  <c r="S21"/>
  <c r="T21" s="1"/>
  <c r="Z21"/>
  <c r="G22"/>
  <c r="S22"/>
  <c r="T22" s="1"/>
  <c r="G23"/>
  <c r="S23"/>
  <c r="T23" s="1"/>
  <c r="G24"/>
  <c r="S24"/>
  <c r="T24" s="1"/>
  <c r="G25"/>
  <c r="S25"/>
  <c r="T25" s="1"/>
  <c r="Z25"/>
  <c r="G26"/>
  <c r="S26"/>
  <c r="T26" s="1"/>
  <c r="G27"/>
  <c r="S27"/>
  <c r="T27" s="1"/>
  <c r="G28"/>
  <c r="S28"/>
  <c r="T28" s="1"/>
  <c r="Z28"/>
  <c r="G29"/>
  <c r="S29"/>
  <c r="T29" s="1"/>
  <c r="Z29"/>
  <c r="G30"/>
  <c r="S30"/>
  <c r="T30" s="1"/>
  <c r="G31"/>
  <c r="S31"/>
  <c r="T31" s="1"/>
  <c r="G32"/>
  <c r="S32"/>
  <c r="T32" s="1"/>
  <c r="Z32"/>
  <c r="C33"/>
  <c r="F33"/>
  <c r="H33"/>
  <c r="R33"/>
  <c r="U33"/>
  <c r="V33"/>
  <c r="W33"/>
  <c r="X33"/>
  <c r="N50" i="13" l="1"/>
  <c r="N114" s="1"/>
  <c r="G114"/>
  <c r="J38" i="14"/>
  <c r="E30"/>
  <c r="E38" s="1"/>
  <c r="AA25" i="8"/>
  <c r="AB25" s="1"/>
  <c r="AA13"/>
  <c r="AB13" s="1"/>
  <c r="AA11"/>
  <c r="AB11" s="1"/>
  <c r="D30" i="14"/>
  <c r="D38" s="1"/>
  <c r="K30"/>
  <c r="K38" s="1"/>
  <c r="F30"/>
  <c r="F38" s="1"/>
  <c r="C30"/>
  <c r="C38" s="1"/>
  <c r="L38"/>
  <c r="N38"/>
  <c r="M38"/>
  <c r="H38"/>
  <c r="I38"/>
  <c r="G38"/>
  <c r="O16"/>
  <c r="O30" s="1"/>
  <c r="O38" s="1"/>
  <c r="D50" i="13"/>
  <c r="D114" s="1"/>
  <c r="K50"/>
  <c r="K114" s="1"/>
  <c r="H114"/>
  <c r="E50"/>
  <c r="E114" s="1"/>
  <c r="L50"/>
  <c r="L114" s="1"/>
  <c r="I114"/>
  <c r="F50"/>
  <c r="F114" s="1"/>
  <c r="J50"/>
  <c r="J114" s="1"/>
  <c r="M50"/>
  <c r="M114" s="1"/>
  <c r="O67"/>
  <c r="O87"/>
  <c r="O113"/>
  <c r="O38"/>
  <c r="O49"/>
  <c r="O22"/>
  <c r="C114"/>
  <c r="AA24" i="8"/>
  <c r="AB24" s="1"/>
  <c r="AA20"/>
  <c r="AB20" s="1"/>
  <c r="Y33"/>
  <c r="AA31"/>
  <c r="AB31" s="1"/>
  <c r="AA21"/>
  <c r="AB21" s="1"/>
  <c r="AA15"/>
  <c r="AB15" s="1"/>
  <c r="AA14"/>
  <c r="AB14" s="1"/>
  <c r="AA12"/>
  <c r="AB12" s="1"/>
  <c r="AA32"/>
  <c r="AB32" s="1"/>
  <c r="AA27"/>
  <c r="AB27" s="1"/>
  <c r="AA22"/>
  <c r="AB22" s="1"/>
  <c r="AA17"/>
  <c r="AB17" s="1"/>
  <c r="AA16"/>
  <c r="AB16" s="1"/>
  <c r="AA9"/>
  <c r="AB9" s="1"/>
  <c r="S33"/>
  <c r="AA29"/>
  <c r="AB29" s="1"/>
  <c r="G33"/>
  <c r="AA23"/>
  <c r="AB23" s="1"/>
  <c r="AA19"/>
  <c r="AB19" s="1"/>
  <c r="AA18"/>
  <c r="AB18" s="1"/>
  <c r="AA10"/>
  <c r="AB10" s="1"/>
  <c r="Z6"/>
  <c r="AA6" s="1"/>
  <c r="AB6" s="1"/>
  <c r="AA30"/>
  <c r="AB30" s="1"/>
  <c r="AA26"/>
  <c r="AB26" s="1"/>
  <c r="AA28"/>
  <c r="AB28" s="1"/>
  <c r="AA8"/>
  <c r="AB8" s="1"/>
  <c r="T33"/>
  <c r="AA7"/>
  <c r="AB7" s="1"/>
  <c r="Z33"/>
  <c r="O50" i="13" l="1"/>
  <c r="O114" s="1"/>
  <c r="AA33" i="8"/>
  <c r="AB33"/>
  <c r="O116" i="13" l="1"/>
</calcChain>
</file>

<file path=xl/sharedStrings.xml><?xml version="1.0" encoding="utf-8"?>
<sst xmlns="http://schemas.openxmlformats.org/spreadsheetml/2006/main" count="988" uniqueCount="410">
  <si>
    <t>LÓGICA DE INTERVENÇÃO</t>
  </si>
  <si>
    <t>MEIO DE VERIFICAÇÃO</t>
  </si>
  <si>
    <t>PESO</t>
  </si>
  <si>
    <t>PONTUAÇÃO MÁXIMA</t>
  </si>
  <si>
    <t>ANO 1</t>
  </si>
  <si>
    <t>ANO 2</t>
  </si>
  <si>
    <t>COMPONENTE DE GESTÃO - CG</t>
  </si>
  <si>
    <t>COMPONENTE FINALÍSTICO - CF</t>
  </si>
  <si>
    <t>2.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</si>
  <si>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</si>
  <si>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</si>
  <si>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</si>
  <si>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</si>
  <si>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</si>
  <si>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</si>
  <si>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</si>
  <si>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</si>
  <si>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</si>
  <si>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</si>
  <si>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TOTAL</t>
  </si>
  <si>
    <t>2.1</t>
  </si>
  <si>
    <t>2.1.1</t>
  </si>
  <si>
    <t>Remunerações</t>
  </si>
  <si>
    <t>2.1.1.1</t>
  </si>
  <si>
    <t>2.1.1.2</t>
  </si>
  <si>
    <t>Outros (especificar)</t>
  </si>
  <si>
    <t>2.1.2</t>
  </si>
  <si>
    <t>2.1.2.1</t>
  </si>
  <si>
    <t>INSS</t>
  </si>
  <si>
    <t>2.1.2.2</t>
  </si>
  <si>
    <t>FGTS</t>
  </si>
  <si>
    <t>2.1.2.3</t>
  </si>
  <si>
    <t>FGTS Multa Rescisória</t>
  </si>
  <si>
    <t>2.1.2.4</t>
  </si>
  <si>
    <t>Recisão de Trabalho (Saldo de Salário, Aviso Prévio, outros)</t>
  </si>
  <si>
    <t>2.1.2.5</t>
  </si>
  <si>
    <t>PIS sobre a Folha de Pagamento</t>
  </si>
  <si>
    <t>2.1.2.6</t>
  </si>
  <si>
    <t>1/3 sobre Férias</t>
  </si>
  <si>
    <t>2.1.2.7</t>
  </si>
  <si>
    <t>13 Salário</t>
  </si>
  <si>
    <t>2.1.2.8</t>
  </si>
  <si>
    <t>Despesas Sindicais</t>
  </si>
  <si>
    <t>2.1.2.9</t>
  </si>
  <si>
    <t>IRRF</t>
  </si>
  <si>
    <t>2.1.2.10</t>
  </si>
  <si>
    <t>ISSQN</t>
  </si>
  <si>
    <t>2.1.2.11</t>
  </si>
  <si>
    <t>Outros encargos/tributos</t>
  </si>
  <si>
    <t>Subtotal (Encargos)</t>
  </si>
  <si>
    <t>2.1.3</t>
  </si>
  <si>
    <t>Benefícios e Insumos de Pessoal</t>
  </si>
  <si>
    <t>2.1.3.1</t>
  </si>
  <si>
    <t>Vale Transporte</t>
  </si>
  <si>
    <t>2.1.3.2</t>
  </si>
  <si>
    <t>Vale Alimentação</t>
  </si>
  <si>
    <t>2.1.3.3</t>
  </si>
  <si>
    <t>Plano de Saúde</t>
  </si>
  <si>
    <t>2.1.3.4</t>
  </si>
  <si>
    <t>Seguro de Vida</t>
  </si>
  <si>
    <t>2.1.3.5</t>
  </si>
  <si>
    <t>Plano Odontológico</t>
  </si>
  <si>
    <t>2.1.3.6</t>
  </si>
  <si>
    <t>Auxílio Educação (Bolsas de estudo, pós graduação, outros)</t>
  </si>
  <si>
    <t>2.1.3.7</t>
  </si>
  <si>
    <t>Outros Benefícios</t>
  </si>
  <si>
    <t>Subtotal (Beneficios)</t>
  </si>
  <si>
    <t>Subtotal Despesas de Pessoal</t>
  </si>
  <si>
    <t>2.2</t>
  </si>
  <si>
    <t>Serviços de Terceiros</t>
  </si>
  <si>
    <t>2.2.1</t>
  </si>
  <si>
    <t>Manutenção de Máquinas e Equipamentos</t>
  </si>
  <si>
    <t>2.2.2</t>
  </si>
  <si>
    <t>Auditoria Externa</t>
  </si>
  <si>
    <t>2.2.3</t>
  </si>
  <si>
    <t>Assessoria Jurídica</t>
  </si>
  <si>
    <t>2.2.4</t>
  </si>
  <si>
    <t>Assessoria Contábil</t>
  </si>
  <si>
    <t>2.2.5</t>
  </si>
  <si>
    <t>Serviços de Segurança</t>
  </si>
  <si>
    <t>2.2.6</t>
  </si>
  <si>
    <t>Manutenção e Suporte em Softwares</t>
  </si>
  <si>
    <t>2.2.7</t>
  </si>
  <si>
    <t>Locação de Equipamentos e Máquinas</t>
  </si>
  <si>
    <t>2.2.8</t>
  </si>
  <si>
    <t>Locação de Imóvel</t>
  </si>
  <si>
    <t>2.2.9</t>
  </si>
  <si>
    <t>Despesas de frete e locação de veículos</t>
  </si>
  <si>
    <t>2.2.10</t>
  </si>
  <si>
    <t>Eventos, Cursos, Oficinas</t>
  </si>
  <si>
    <t>2.2.11</t>
  </si>
  <si>
    <t>Serviços Gráficos</t>
  </si>
  <si>
    <t>2.2.12</t>
  </si>
  <si>
    <t>Outros Serviços de Terceiros (especificar)</t>
  </si>
  <si>
    <t>Subtotal (Serviços de Terceiros)</t>
  </si>
  <si>
    <t>2.3</t>
  </si>
  <si>
    <t>Despesas Gerais</t>
  </si>
  <si>
    <t>2.3.1</t>
  </si>
  <si>
    <t>Telefonia</t>
  </si>
  <si>
    <t>2.3.2</t>
  </si>
  <si>
    <t>Energia Elétrica</t>
  </si>
  <si>
    <t>2.3.3</t>
  </si>
  <si>
    <t>Água e Esgoto</t>
  </si>
  <si>
    <t>2.3.4</t>
  </si>
  <si>
    <t>Correios, Telégrafos e Internet</t>
  </si>
  <si>
    <t>2.3.5</t>
  </si>
  <si>
    <t>Material de Copa e Cozinha</t>
  </si>
  <si>
    <t>2.3.6</t>
  </si>
  <si>
    <t>Material de Limpeza</t>
  </si>
  <si>
    <t>2.3.7</t>
  </si>
  <si>
    <t>Material de Expediente</t>
  </si>
  <si>
    <t>2.3.8</t>
  </si>
  <si>
    <t>Despesas de Viagem (Diárias, hospedagens, alimentação, traslados, outros)</t>
  </si>
  <si>
    <t>2.3.9</t>
  </si>
  <si>
    <t>Passagens</t>
  </si>
  <si>
    <t>2.3.10</t>
  </si>
  <si>
    <t>Seguros</t>
  </si>
  <si>
    <t>2.3.11</t>
  </si>
  <si>
    <t>Despesas bancárias</t>
  </si>
  <si>
    <t>2.3.12</t>
  </si>
  <si>
    <t>Juros e Multas</t>
  </si>
  <si>
    <t>2.3.13</t>
  </si>
  <si>
    <t>Fardamento</t>
  </si>
  <si>
    <t>2.3.14</t>
  </si>
  <si>
    <t>Combustível</t>
  </si>
  <si>
    <t>2.3.15</t>
  </si>
  <si>
    <t>Seguro de Veículo</t>
  </si>
  <si>
    <t>2.3.16</t>
  </si>
  <si>
    <t>Outras Despesas Gerais</t>
  </si>
  <si>
    <t>Subtotal (Despesas Gerais)</t>
  </si>
  <si>
    <t>2.4</t>
  </si>
  <si>
    <t>2.4.1</t>
  </si>
  <si>
    <t>Aquisição de Bens Permanentes</t>
  </si>
  <si>
    <t>Móveis e Utensílios</t>
  </si>
  <si>
    <t>Máquinas e Equipamentos</t>
  </si>
  <si>
    <t>Computadores</t>
  </si>
  <si>
    <t>Veículos</t>
  </si>
  <si>
    <t>Softwares e Sistema Operacional</t>
  </si>
  <si>
    <t>Cargo</t>
  </si>
  <si>
    <t>Carga Horária Semanal</t>
  </si>
  <si>
    <t>Remuneração Bruta (Mensal)</t>
  </si>
  <si>
    <t>Nº.</t>
  </si>
  <si>
    <t>Forma de Vínculo</t>
  </si>
  <si>
    <t>ENCARGOS</t>
  </si>
  <si>
    <t>BENEFÍCIOS E INSUMOS DE PESSOAL</t>
  </si>
  <si>
    <t>13º Salário</t>
  </si>
  <si>
    <t>Férias</t>
  </si>
  <si>
    <t>Adicional Noturno</t>
  </si>
  <si>
    <t>(Outros a especificar)</t>
  </si>
  <si>
    <t>Total Remuneração Bruta Anual
(A)</t>
  </si>
  <si>
    <t>Total de Encargos Anual (B)</t>
  </si>
  <si>
    <t xml:space="preserve">TOTAL </t>
  </si>
  <si>
    <t>Mês 11</t>
  </si>
  <si>
    <t>Mês 12</t>
  </si>
  <si>
    <t>ITEM 4.2 QUADRO ORÇAMENTÁRIO SINTÉTICO /  SEÇÃO D - MODELO PARA PROPOSTA DE TRABALHO</t>
  </si>
  <si>
    <t>Benefício 1 Vale Transporte</t>
  </si>
  <si>
    <t>Benefício 2
Alimentação</t>
  </si>
  <si>
    <t>Benefício 3 (especificar)</t>
  </si>
  <si>
    <t>Benefício 4 (especificar)</t>
  </si>
  <si>
    <t>Total de Benefícios s Anual (C)</t>
  </si>
  <si>
    <t>INSS Patronal</t>
  </si>
  <si>
    <t>PIS</t>
  </si>
  <si>
    <t>1/3 Férias</t>
  </si>
  <si>
    <t>Subtotal
(A+B+C)</t>
  </si>
  <si>
    <t>Total Geral [(A+B+C)*Q]</t>
  </si>
  <si>
    <t>Qtde de trabalhadores
(Q)</t>
  </si>
  <si>
    <t>Adicional Perciculosidade</t>
  </si>
  <si>
    <t>Adicional Insalubridade</t>
  </si>
  <si>
    <t>Total Benefícios Mensal</t>
  </si>
  <si>
    <t>Total Encargos Mensal</t>
  </si>
  <si>
    <t>REMUNERAÇÃO</t>
  </si>
  <si>
    <t>Nº</t>
  </si>
  <si>
    <t>CI 1.2</t>
  </si>
  <si>
    <t>CI 1.3</t>
  </si>
  <si>
    <t>CF 1.1</t>
  </si>
  <si>
    <t>CF 1.2</t>
  </si>
  <si>
    <t>CF 1.3</t>
  </si>
  <si>
    <t>DESCONTO MÁXIMO</t>
  </si>
  <si>
    <t>PARÂMETRO PARA APLICAÇÃO DE DESCONTO</t>
  </si>
  <si>
    <t>INDICADOR</t>
  </si>
  <si>
    <t>AVALIAÇÃO DE DESEMPENHO</t>
  </si>
  <si>
    <t>DESCONTO</t>
  </si>
  <si>
    <t>PRESSUPOSTOS</t>
  </si>
  <si>
    <t>META</t>
  </si>
  <si>
    <t>VARÁVEL PACTUADA</t>
  </si>
  <si>
    <t>UNIDADE</t>
  </si>
  <si>
    <t>COD. INDICADOR</t>
  </si>
  <si>
    <t>NOME DO INDICADOR</t>
  </si>
  <si>
    <t>FÓRMULA DE CÁLCULO</t>
  </si>
  <si>
    <t>PERIODICIDADE</t>
  </si>
  <si>
    <t>PARÂMETRO AVALIAÇÃO DE DESEMPENHO</t>
  </si>
  <si>
    <t xml:space="preserve">OSU 1. </t>
  </si>
  <si>
    <t>OSU 1.1</t>
  </si>
  <si>
    <t>OSU 1.2</t>
  </si>
  <si>
    <t>CF1.1.1</t>
  </si>
  <si>
    <t>CF 1.2.1</t>
  </si>
  <si>
    <t>CF 1.2.2</t>
  </si>
  <si>
    <t>CF 1.3.1</t>
  </si>
  <si>
    <t>CF 1.3.2</t>
  </si>
  <si>
    <t>CF 2.1</t>
  </si>
  <si>
    <t>CF 2.1.1</t>
  </si>
  <si>
    <t xml:space="preserve">CF 2.2 </t>
  </si>
  <si>
    <t>CF 2.2.1</t>
  </si>
  <si>
    <t>CF 2.2.2</t>
  </si>
  <si>
    <t>CF 2.3</t>
  </si>
  <si>
    <t>CF 2.3.1</t>
  </si>
  <si>
    <t>CF 2.3.2</t>
  </si>
  <si>
    <t>CF 3.1</t>
  </si>
  <si>
    <t>CF 3.1.1</t>
  </si>
  <si>
    <t>CF 3.2</t>
  </si>
  <si>
    <t>CF 3.2.1</t>
  </si>
  <si>
    <t>CF 3.3</t>
  </si>
  <si>
    <t>CF 3.3.1</t>
  </si>
  <si>
    <t>CF 3.3.2</t>
  </si>
  <si>
    <t>CF 3.4</t>
  </si>
  <si>
    <t>CF 3.4.1</t>
  </si>
  <si>
    <t>CF 3.4.2</t>
  </si>
  <si>
    <t>CF 4.1</t>
  </si>
  <si>
    <t>CF 4.1.1</t>
  </si>
  <si>
    <t>CF 4.1.2</t>
  </si>
  <si>
    <t>CF 4.2</t>
  </si>
  <si>
    <t>CF 4.2.1</t>
  </si>
  <si>
    <t>CF 5.1</t>
  </si>
  <si>
    <t>CF 5.1.1</t>
  </si>
  <si>
    <t>CF 5.1.2</t>
  </si>
  <si>
    <t>CF 5.1.3</t>
  </si>
  <si>
    <t>CG 1.1 - EXECUTAR ORÇAMENTO</t>
  </si>
  <si>
    <t>CG 1.1.2</t>
  </si>
  <si>
    <t>Conformidade das despesas efetuadas pela OS</t>
  </si>
  <si>
    <t>Total das despesas em conformidade / Total de despesas efetivadas no Relatório de Prestação de Contas * 100</t>
  </si>
  <si>
    <t>Trimestral</t>
  </si>
  <si>
    <t xml:space="preserve">                =100% = 10 pontos
               &lt; 100%  = 0 ponto</t>
  </si>
  <si>
    <t>NA</t>
  </si>
  <si>
    <t>Percentual de conformidade das despesas</t>
  </si>
  <si>
    <t>Percentual</t>
  </si>
  <si>
    <t>Relatório de Prestação de Contas</t>
  </si>
  <si>
    <t>CG 1.2 - EXECUTAR DESPESA DE PESSOAL RESPEITANDO O LIMITE CONTRATUAL</t>
  </si>
  <si>
    <t>CG 1.2.1</t>
  </si>
  <si>
    <t xml:space="preserve">Limite de gastos com pessoal </t>
  </si>
  <si>
    <t>Percentual do orçamento de pessoal executado em relação ao orçamento total previsto/ Limite percentual de execução do orçamento de pessoal) x 100
Nota: Para o cálculo do indicador os valores serão registrados observando o regime de competência</t>
  </si>
  <si>
    <t xml:space="preserve">               &gt;=100% = 10 pontos
               &lt; 100%  = 0 ponto</t>
  </si>
  <si>
    <t xml:space="preserve"> Limite percentual de execução do orçamento de pessoal</t>
  </si>
  <si>
    <t>Definir de acordo com o contrato</t>
  </si>
  <si>
    <t>CG 1.3.1</t>
  </si>
  <si>
    <t>Percentual de captação de recursos financeiros em relação ao orçamento/ Percentual previsto para captação de recursos x 100
Onde: 
Percentual de captação de recursos financeiros em relação ao orçamento = Valor dos recursos financeiros extracontratuais captados/ Valor do orçamento anual do contrato x 100</t>
  </si>
  <si>
    <t>A definir
OBS: Estabelecer meta anual</t>
  </si>
  <si>
    <t>Definir
(Semestral)</t>
  </si>
  <si>
    <t xml:space="preserve">               &gt;=100% = 10 pontos
&lt; 100% e &gt;= 90% =  9 pontos
&lt;   90% e &gt;= 80% =  8 pontos
                &lt;   80% =  0 ponto</t>
  </si>
  <si>
    <t xml:space="preserve"> Percentual previsto para captação de recursos</t>
  </si>
  <si>
    <t>CG 2.1 - APLICAR REGULAMENTO DE COMPRAS</t>
  </si>
  <si>
    <t>CG 2.1.1</t>
  </si>
  <si>
    <t>Aplicação do Regulamento de Compras</t>
  </si>
  <si>
    <t>Nº de processos de compras concluídos com aplicação do Regulamento aprovado/ Nº de processos de compras verificados no período x 100
Nota: A Comisão de Monitoramento e Avaliação do contrato de gestão definirá a  amostra a ser verificada</t>
  </si>
  <si>
    <t xml:space="preserve">                =100% = 10 pontos
&lt; 100% e &gt;= 90% =  9 pontos
&lt;   90% e &gt;= 80% =  8 pontos
                &lt;   80% =  0 ponto</t>
  </si>
  <si>
    <t>Percentual de processos de compras conformes</t>
  </si>
  <si>
    <t>Processos de compra</t>
  </si>
  <si>
    <t xml:space="preserve"> CG 3.1 - CONTRATAR PESSOAL DE ACORDO COM OS REQUISITOS EXIGIDOS
</t>
  </si>
  <si>
    <t>CG 3.1.1</t>
  </si>
  <si>
    <t>Aplicação do Regulamento de Seleção e Contratação de Pessoal</t>
  </si>
  <si>
    <t xml:space="preserve">Nº de processos de seleção e contratação de pessoal concluídos com aplicação do Regulamento aprovado/ Nº de processos de seleção e contratação de pessoal concluídos x 100
Nota: A Comisão de Monitoramento e Avaliação do contrato de gestão definirá a  amostra a ser verificada
</t>
  </si>
  <si>
    <t>Percentual de processos de seleção conformes</t>
  </si>
  <si>
    <t>Processos de contratação de pessoal</t>
  </si>
  <si>
    <t>CG 3.1.2</t>
  </si>
  <si>
    <t>Pessoal contratado de acordo com o requisitos quali quantitativos exigidos</t>
  </si>
  <si>
    <t>Nº de postos de trabalho ocupados de acordo com o perfil exigido / Nº de postos de trabalho verificados x 100
Nota: A Comisão de Monitoramento e Avaliação do contrato de gestão definirá a amostra a ser verificada</t>
  </si>
  <si>
    <t>Percentual de postos ocupados de acordo com o perfil exigido</t>
  </si>
  <si>
    <t>CG 3.1.3</t>
  </si>
  <si>
    <t>Pessoal contratado de acordo com o quantitativo exigido</t>
  </si>
  <si>
    <t xml:space="preserve">
Nº postos de trabalho ocupados/ Nº de postos de trabalho previstos x 100</t>
  </si>
  <si>
    <t>Percentual de ocupação dos postos de trabalho</t>
  </si>
  <si>
    <t>Folha de Pagamento de Pessoal  e Quadro de Dimensionamento Minimo de Pessoal (Anexo do Contrato)</t>
  </si>
  <si>
    <t>CG 3.2 - CAPACITAR TRABALHADORES</t>
  </si>
  <si>
    <t>CG 3.2.1</t>
  </si>
  <si>
    <t>Capacitação dos trabalhadores</t>
  </si>
  <si>
    <t xml:space="preserve">
Nº de eventos de capacitação de trabalhadores realizados de acordo com o Plano de Capacitação / Nº de eventos de capacitação previstos no Plano de Capacitação x 100</t>
  </si>
  <si>
    <t>Percentual de realização de Plano de Capacitação</t>
  </si>
  <si>
    <t>Registros de eventos do Plano de Capacitação</t>
  </si>
  <si>
    <t>CG 3.3 - CUMPRIR AS OBRIGAÇÕES TRABALHISTAS E PREVIDENCIÁRIAS (ENCARGOS E SALÁRIO)</t>
  </si>
  <si>
    <t>CG 3.3.1</t>
  </si>
  <si>
    <t>Provisionamento das obrigações trabalhistas e previdenciárias</t>
  </si>
  <si>
    <t>Valor monetário dos provisionamentos realizados/ Valor monetário dos provisionamentos devidos x 100</t>
  </si>
  <si>
    <t>Percentual de proviosionamento de pessoal</t>
  </si>
  <si>
    <t>CG 3.3.2</t>
  </si>
  <si>
    <t>Cumprimento das obrigações trabalhistas e previdenciárias</t>
  </si>
  <si>
    <r>
      <t xml:space="preserve">Valor monetário das obrigações trabalhistas e previdenciárias (encargos e salários) </t>
    </r>
    <r>
      <rPr>
        <sz val="8"/>
        <rFont val="Arial"/>
        <family val="2"/>
      </rPr>
      <t>pagas</t>
    </r>
    <r>
      <rPr>
        <sz val="8"/>
        <color theme="1"/>
        <rFont val="Arial"/>
        <family val="2"/>
      </rPr>
      <t xml:space="preserve"> / Valor monetário das obrigações trabalhistas e previdenciárias devidas x 100</t>
    </r>
  </si>
  <si>
    <t xml:space="preserve">  =100% = 10 pontos
&lt; 100% = 0 ponto
</t>
  </si>
  <si>
    <t>Percentual de obrigações trabalhistas pagas</t>
  </si>
  <si>
    <t>Folha de Pagamento</t>
  </si>
  <si>
    <t>CG 4.1 - EXECUTAR MANUTENÇÃO PREVENTIVA DOS BENS PÚBLCOS</t>
  </si>
  <si>
    <t>CG 4.1.1</t>
  </si>
  <si>
    <t>Manutenção preventiva dos bens públicos</t>
  </si>
  <si>
    <r>
      <t xml:space="preserve">
</t>
    </r>
    <r>
      <rPr>
        <sz val="8"/>
        <rFont val="Arial"/>
        <family val="2"/>
      </rPr>
      <t>Nº de ações de manutenção  executadas / Nº de ações de  manutenção previstas no Plano de Manutenção x 100</t>
    </r>
  </si>
  <si>
    <t>Percentual de ações de manutenção executadas</t>
  </si>
  <si>
    <t>Registro de Execução da  Manutenção</t>
  </si>
  <si>
    <t>CG 4.2 - DISPOR DE EQUIPAMENTOS E INSTALAÇÕES ADEQUADOS A REALIZAÇÃO DAS ATIVIDADES</t>
  </si>
  <si>
    <t>CG 4.2.1</t>
  </si>
  <si>
    <t>Condição de uso dos equipamentos</t>
  </si>
  <si>
    <t>Nº de equipamentos em condições de uso /  Nº de equipamentos vistoriados x 100
Nota: A Comisão de Monitoramento e Avaliação do contrato de gestão definirá a amostra a ser verificada</t>
  </si>
  <si>
    <t>Percentual de equipamentos em condição de uso</t>
  </si>
  <si>
    <t>Relatório de vistoria</t>
  </si>
  <si>
    <t>CG 4.2.2</t>
  </si>
  <si>
    <t>Condição de uso das instalações</t>
  </si>
  <si>
    <t>Nº de instalações em condições de uso /  Nº de instalações vistoriados x 100
Nota: A Comisão de Monitoramento e Avaliação do contrato de gestão definirá a amostra a ser verificada</t>
  </si>
  <si>
    <t>Percentual de instalações em condições de uso</t>
  </si>
  <si>
    <t>CG 5.1 - REALIZAR PRESTAÇÃO DE CONTAS DO CONTRATO DE GESTÃO</t>
  </si>
  <si>
    <t>CG 5.1.1</t>
  </si>
  <si>
    <t>Prestação de Contas do Contrato de Gestão</t>
  </si>
  <si>
    <t>Nº de Relatórios de Prestação de Contas tempestivos</t>
  </si>
  <si>
    <t xml:space="preserve">  1 = 10 pontos
0 =  0 ponto </t>
  </si>
  <si>
    <t xml:space="preserve">Nº previsto de Relatórios de Prestação de Contas </t>
  </si>
  <si>
    <t>Número</t>
  </si>
  <si>
    <t>Protocolo de recebimento do relatório</t>
  </si>
  <si>
    <t>CG 5.2 - SUBMETER AOS CONSELHOS DELIBERATIVO E FISCAL DA OS OS RELATÓRIOS DE PRESTAÇÃO DE CONTAS ANUAL</t>
  </si>
  <si>
    <t>CG 5.2.1</t>
  </si>
  <si>
    <t>Manifestação dos Conselhos da OS</t>
  </si>
  <si>
    <t xml:space="preserve">Nº de Relatório de Prestação de Contas Anual submetidos ao Conselho da OS </t>
  </si>
  <si>
    <t>Anual</t>
  </si>
  <si>
    <t xml:space="preserve"> Nº previsto de Relatório de Prestação de Contas Anual</t>
  </si>
  <si>
    <t>CG 5.3 - EXECUTAR O PLANO DE MELHORIA DE GESTÃO</t>
  </si>
  <si>
    <t>CG 5.3.1</t>
  </si>
  <si>
    <t>Implementação do Plano de Ação de Melhoria da Gestão</t>
  </si>
  <si>
    <t xml:space="preserve">
Nº ações de melhoria concluídas/ Nº de ações de melhoria previstas no Plano para conclusão no período x 100</t>
  </si>
  <si>
    <t>Semestral</t>
  </si>
  <si>
    <t>Percentual de execução de ações de melhoria</t>
  </si>
  <si>
    <t>CG 5.4 - CUMPRIR AS OBRIGAÇÕES LEGAIS E CONTRATUAIS</t>
  </si>
  <si>
    <t>CG 5.4.1</t>
  </si>
  <si>
    <t>Cumprimento de cláusula contratual</t>
  </si>
  <si>
    <t xml:space="preserve">Nº de ocorrência de descumprimento de cláusula contratual </t>
  </si>
  <si>
    <t>Ocorrencia de descumprimento:
=&gt;1 = 0 ponto
0 = 10 pontos</t>
  </si>
  <si>
    <t>Relatorios Técnicos e registros da Comissão de M&amp;A</t>
  </si>
  <si>
    <t>CG 5.4.2</t>
  </si>
  <si>
    <t>Responsabillização de irregularidade pelos órgãos de controle</t>
  </si>
  <si>
    <t xml:space="preserve">Nº de ocorrência de responsabilização por irregularidade impetrada por órgãos de controle como AGE, Ministério Público, TCE, etc </t>
  </si>
  <si>
    <t>Ocorrencia de responsabilização
=&gt;1 = 0 ponto
0 = 10 pontos</t>
  </si>
  <si>
    <t xml:space="preserve">Nº de ocorrência de responsabilização por irregularidade impetrada por órgãos de controle </t>
  </si>
  <si>
    <t>Relatórios dos Órgãos de Controle</t>
  </si>
  <si>
    <t>COMPONENTE DE IMPLANTAÇÃO - CI</t>
  </si>
  <si>
    <t>TOTAL DE PONTOS DA COMPONENTE FINALÍSTICA</t>
  </si>
  <si>
    <t>TOTAL DE DESCONTO MÁXIMO</t>
  </si>
  <si>
    <t>TOTAL DE PONTOS DA COMPONENTE DE GESTÃO</t>
  </si>
  <si>
    <t>TOTAL PONTUAÇÃO PARA AVALIAÇÃO DE DESEMPENHO</t>
  </si>
  <si>
    <t>ITEM 7 QUADRO DE INDICADORES E METAS,  PARÂMETROS PARA AVALIAÇÃO DE DESEMPENHO E APLICAÇÃO DE DESCONTO / SEÇÃO C - TERMO DE REFERÊNCIA</t>
  </si>
  <si>
    <t xml:space="preserve">CI 1.1 </t>
  </si>
  <si>
    <t>CI 1.1.1</t>
  </si>
  <si>
    <t>CI 1.1.2</t>
  </si>
  <si>
    <t>CI 1.1.3</t>
  </si>
  <si>
    <t>OSE 1.</t>
  </si>
  <si>
    <t>OSE 1.1</t>
  </si>
  <si>
    <t>ITEM 3.5 - QUADRO DE INDICADORES E METAS,  PARÂMETROS PARA AVALIAÇÃO DE DESEMPENHO E APLICAÇÃO DE DESCONTO / SEÇÃO D - MODELO PARA PROPOSTA DE TRABALHO</t>
  </si>
  <si>
    <t>Despesas de Custeio</t>
  </si>
  <si>
    <t>Despesas com Recursos Humanos</t>
  </si>
  <si>
    <t>2.1.1.3</t>
  </si>
  <si>
    <t>Acordo Coletivo</t>
  </si>
  <si>
    <t>Subtotal (Recursos Humanos)</t>
  </si>
  <si>
    <t>Encargos Sociais</t>
  </si>
  <si>
    <t>Despesas com Manutenção</t>
  </si>
  <si>
    <t>Subtotal (Despesas com Manutenção)</t>
  </si>
  <si>
    <t>3.</t>
  </si>
  <si>
    <t>Despesas de Investimento</t>
  </si>
  <si>
    <t>3.1</t>
  </si>
  <si>
    <t>3.1.1</t>
  </si>
  <si>
    <t>3.1.2</t>
  </si>
  <si>
    <t>3.1.3</t>
  </si>
  <si>
    <t>3.1.4</t>
  </si>
  <si>
    <t>3.1.5</t>
  </si>
  <si>
    <t>3.1.6</t>
  </si>
  <si>
    <t>Total (Despesas de Investimento)</t>
  </si>
  <si>
    <t>Total de Saídas</t>
  </si>
  <si>
    <t>Total Geral de Despesas (Custeio + Investimento)</t>
  </si>
  <si>
    <t>ITEM 4.2 QUADRO ORÇAMENTÁRIO ANALÍTICO /  SEÇÃO D - MODELO PARA PROPOSTA DE TRABALHO</t>
  </si>
  <si>
    <t xml:space="preserve">2.1 </t>
  </si>
  <si>
    <t>(A) Subtotal (Recursos Humanos)</t>
  </si>
  <si>
    <t>Serviço de Terceiros</t>
  </si>
  <si>
    <t>(B) Subtotal (Servicos de Terceiros)</t>
  </si>
  <si>
    <t>(C) Subtotal (Despesas Gerais)</t>
  </si>
  <si>
    <t>(D) Subtotal (Manutenções)</t>
  </si>
  <si>
    <t>Total Geral das Despesas com Custeio</t>
  </si>
  <si>
    <t>Total Geral das Despesas de Investimento</t>
  </si>
  <si>
    <t>ITEM 4.2 DESPESAS DE PESSOAL /  SEÇÃO D - MODELO DE PROPOSTA DE TRABALHO</t>
  </si>
  <si>
    <t>Manifestação favorável dos conselhos da OS</t>
  </si>
  <si>
    <t xml:space="preserve">Nº de processos de compras concluídos com aplicação do Regulamento aprovado/ Nº de processos de compras verificados no período x 100
</t>
  </si>
  <si>
    <t xml:space="preserve">CG 1.3 - CAPTAR RECURSOS </t>
  </si>
  <si>
    <t xml:space="preserve">Captação de recursos </t>
  </si>
  <si>
    <t xml:space="preserve">Nº de processos de seleção e contratação de pessoal concluídos com aplicação do Regulamento aprovado/ Nº de processos de seleção e contratação de pessoal concluídos x 100
</t>
  </si>
  <si>
    <t xml:space="preserve">1. </t>
  </si>
  <si>
    <t>Entrada de Recursos</t>
  </si>
  <si>
    <t>1.1</t>
  </si>
  <si>
    <t>Receitas</t>
  </si>
  <si>
    <t>1.1.1</t>
  </si>
  <si>
    <t>Repasse do Contrato de Gestão</t>
  </si>
  <si>
    <t>1.1.2</t>
  </si>
  <si>
    <t>Rendimentos Líquidos de Aplicações Financeiras (especificar)</t>
  </si>
  <si>
    <t>1.1.3</t>
  </si>
  <si>
    <t>Outras Receitas (especificar)</t>
  </si>
  <si>
    <t>2.1.2.12</t>
  </si>
  <si>
    <t>Provisionamentos</t>
  </si>
  <si>
    <t>2.5</t>
  </si>
  <si>
    <t>Tributos</t>
  </si>
  <si>
    <t>2.5.1</t>
  </si>
  <si>
    <t>2.5.2</t>
  </si>
  <si>
    <t>2.5.3</t>
  </si>
  <si>
    <t>2.5.4</t>
  </si>
  <si>
    <t>2.5.5</t>
  </si>
  <si>
    <t>IOF</t>
  </si>
  <si>
    <t>IRRF sobre aplicações</t>
  </si>
  <si>
    <t>IPVA/RENAVAM/Licenciamento/Seguro Obrigatório</t>
  </si>
  <si>
    <t>IPTU</t>
  </si>
  <si>
    <t>Outros Tributos (especificar)</t>
  </si>
  <si>
    <t>Subtotal (Tributos)</t>
  </si>
  <si>
    <t>(E) Subtotal (Tributos)</t>
  </si>
</sst>
</file>

<file path=xl/styles.xml><?xml version="1.0" encoding="utf-8"?>
<styleSheet xmlns="http://schemas.openxmlformats.org/spreadsheetml/2006/main">
  <numFmts count="2"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7"/>
      <name val="Tahoma"/>
      <family val="2"/>
    </font>
    <font>
      <b/>
      <sz val="7"/>
      <name val="Tahoma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theme="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name val="Arial Black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theme="1"/>
      <name val="Calibri"/>
      <family val="2"/>
      <scheme val="minor"/>
    </font>
    <font>
      <strike/>
      <sz val="8"/>
      <name val="Arial"/>
      <family val="2"/>
    </font>
    <font>
      <b/>
      <sz val="8"/>
      <color theme="1"/>
      <name val="Arial Black"/>
      <family val="2"/>
    </font>
    <font>
      <strike/>
      <sz val="8"/>
      <color rgb="FFFF0000"/>
      <name val="Arial"/>
      <family val="2"/>
    </font>
    <font>
      <strike/>
      <sz val="8"/>
      <color theme="1"/>
      <name val="Arial"/>
      <family val="2"/>
    </font>
    <font>
      <u/>
      <sz val="11"/>
      <color rgb="FF339966"/>
      <name val="Gill Sans MT"/>
      <family val="2"/>
    </font>
    <font>
      <sz val="10"/>
      <name val="Arial"/>
      <family val="2"/>
    </font>
    <font>
      <sz val="10"/>
      <color indexed="54"/>
      <name val="Tahoma"/>
      <family val="2"/>
    </font>
    <font>
      <b/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7" fillId="0" borderId="0"/>
    <xf numFmtId="165" fontId="1" fillId="0" borderId="0" applyFont="0" applyFill="0" applyBorder="0" applyAlignment="0" applyProtection="0"/>
    <xf numFmtId="0" fontId="1" fillId="0" borderId="0"/>
    <xf numFmtId="0" fontId="11" fillId="0" borderId="0"/>
    <xf numFmtId="0" fontId="26" fillId="0" borderId="0" applyBorder="0" applyAlignment="0" applyProtection="0"/>
    <xf numFmtId="0" fontId="27" fillId="0" borderId="0"/>
    <xf numFmtId="0" fontId="12" fillId="0" borderId="0"/>
    <xf numFmtId="9" fontId="1" fillId="0" borderId="0" applyFont="0" applyFill="0" applyBorder="0" applyAlignment="0" applyProtection="0"/>
    <xf numFmtId="0" fontId="29" fillId="0" borderId="31" applyNumberFormat="0" applyFill="0" applyAlignment="0" applyProtection="0"/>
  </cellStyleXfs>
  <cellXfs count="312">
    <xf numFmtId="0" fontId="0" fillId="0" borderId="0" xfId="0"/>
    <xf numFmtId="0" fontId="8" fillId="0" borderId="0" xfId="3" applyFont="1" applyBorder="1" applyAlignment="1">
      <alignment vertical="center"/>
    </xf>
    <xf numFmtId="0" fontId="5" fillId="0" borderId="0" xfId="10" applyFont="1"/>
    <xf numFmtId="0" fontId="5" fillId="0" borderId="0" xfId="10" applyFont="1" applyAlignment="1">
      <alignment vertical="center"/>
    </xf>
    <xf numFmtId="0" fontId="9" fillId="0" borderId="0" xfId="10" applyFont="1" applyAlignment="1">
      <alignment vertical="center"/>
    </xf>
    <xf numFmtId="4" fontId="9" fillId="0" borderId="0" xfId="10" applyNumberFormat="1" applyFont="1" applyAlignment="1">
      <alignment horizontal="right" vertical="center"/>
    </xf>
    <xf numFmtId="0" fontId="6" fillId="0" borderId="0" xfId="10" applyFont="1" applyAlignment="1">
      <alignment vertical="center"/>
    </xf>
    <xf numFmtId="4" fontId="10" fillId="4" borderId="12" xfId="10" applyNumberFormat="1" applyFont="1" applyFill="1" applyBorder="1" applyAlignment="1">
      <alignment horizontal="right" vertical="center"/>
    </xf>
    <xf numFmtId="4" fontId="8" fillId="2" borderId="11" xfId="10" applyNumberFormat="1" applyFont="1" applyFill="1" applyBorder="1" applyAlignment="1">
      <alignment horizontal="right" vertical="center"/>
    </xf>
    <xf numFmtId="4" fontId="8" fillId="2" borderId="20" xfId="10" applyNumberFormat="1" applyFont="1" applyFill="1" applyBorder="1" applyAlignment="1">
      <alignment horizontal="right" vertical="center"/>
    </xf>
    <xf numFmtId="4" fontId="8" fillId="2" borderId="15" xfId="10" applyNumberFormat="1" applyFont="1" applyFill="1" applyBorder="1" applyAlignment="1">
      <alignment horizontal="right" vertical="center"/>
    </xf>
    <xf numFmtId="4" fontId="8" fillId="2" borderId="18" xfId="10" applyNumberFormat="1" applyFont="1" applyFill="1" applyBorder="1" applyAlignment="1">
      <alignment horizontal="right" vertical="center"/>
    </xf>
    <xf numFmtId="4" fontId="8" fillId="2" borderId="12" xfId="10" applyNumberFormat="1" applyFont="1" applyFill="1" applyBorder="1" applyAlignment="1">
      <alignment horizontal="right" vertical="center"/>
    </xf>
    <xf numFmtId="4" fontId="8" fillId="2" borderId="16" xfId="10" applyNumberFormat="1" applyFont="1" applyFill="1" applyBorder="1" applyAlignment="1">
      <alignment horizontal="right" vertical="center"/>
    </xf>
    <xf numFmtId="4" fontId="8" fillId="0" borderId="3" xfId="10" applyNumberFormat="1" applyFont="1" applyBorder="1" applyAlignment="1">
      <alignment horizontal="right" vertical="center"/>
    </xf>
    <xf numFmtId="1" fontId="8" fillId="0" borderId="3" xfId="10" applyNumberFormat="1" applyFont="1" applyBorder="1" applyAlignment="1">
      <alignment horizontal="right" vertical="center"/>
    </xf>
    <xf numFmtId="1" fontId="8" fillId="0" borderId="6" xfId="10" applyNumberFormat="1" applyFont="1" applyBorder="1" applyAlignment="1">
      <alignment horizontal="center" vertical="center"/>
    </xf>
    <xf numFmtId="0" fontId="8" fillId="0" borderId="3" xfId="10" applyFont="1" applyBorder="1" applyAlignment="1">
      <alignment horizontal="right" vertical="center"/>
    </xf>
    <xf numFmtId="0" fontId="8" fillId="0" borderId="3" xfId="10" applyFont="1" applyBorder="1" applyAlignment="1">
      <alignment vertical="center"/>
    </xf>
    <xf numFmtId="4" fontId="9" fillId="5" borderId="11" xfId="10" applyNumberFormat="1" applyFont="1" applyFill="1" applyBorder="1" applyAlignment="1">
      <alignment vertical="center"/>
    </xf>
    <xf numFmtId="4" fontId="9" fillId="2" borderId="11" xfId="10" applyNumberFormat="1" applyFont="1" applyFill="1" applyBorder="1" applyAlignment="1">
      <alignment vertical="center"/>
    </xf>
    <xf numFmtId="4" fontId="9" fillId="0" borderId="20" xfId="10" applyNumberFormat="1" applyFont="1" applyBorder="1" applyAlignment="1">
      <alignment vertical="center"/>
    </xf>
    <xf numFmtId="4" fontId="9" fillId="0" borderId="15" xfId="10" applyNumberFormat="1" applyFont="1" applyBorder="1" applyAlignment="1">
      <alignment vertical="center"/>
    </xf>
    <xf numFmtId="4" fontId="9" fillId="0" borderId="18" xfId="10" applyNumberFormat="1" applyFont="1" applyBorder="1" applyAlignment="1">
      <alignment vertical="center"/>
    </xf>
    <xf numFmtId="4" fontId="9" fillId="0" borderId="21" xfId="10" applyNumberFormat="1" applyFont="1" applyBorder="1" applyAlignment="1">
      <alignment vertical="center"/>
    </xf>
    <xf numFmtId="4" fontId="9" fillId="0" borderId="16" xfId="10" applyNumberFormat="1" applyFont="1" applyBorder="1" applyAlignment="1">
      <alignment vertical="center"/>
    </xf>
    <xf numFmtId="4" fontId="9" fillId="0" borderId="20" xfId="10" applyNumberFormat="1" applyFont="1" applyBorder="1" applyAlignment="1">
      <alignment horizontal="right" vertical="center"/>
    </xf>
    <xf numFmtId="3" fontId="9" fillId="0" borderId="20" xfId="10" applyNumberFormat="1" applyFont="1" applyBorder="1" applyAlignment="1">
      <alignment horizontal="center" vertical="center"/>
    </xf>
    <xf numFmtId="1" fontId="9" fillId="0" borderId="18" xfId="10" applyNumberFormat="1" applyFont="1" applyBorder="1" applyAlignment="1">
      <alignment horizontal="right" vertical="center"/>
    </xf>
    <xf numFmtId="0" fontId="9" fillId="0" borderId="20" xfId="10" applyFont="1" applyBorder="1" applyAlignment="1">
      <alignment vertical="center"/>
    </xf>
    <xf numFmtId="0" fontId="8" fillId="0" borderId="15" xfId="10" applyFont="1" applyBorder="1" applyAlignment="1">
      <alignment horizontal="center" vertical="center"/>
    </xf>
    <xf numFmtId="4" fontId="9" fillId="0" borderId="10" xfId="10" applyNumberFormat="1" applyFont="1" applyBorder="1" applyAlignment="1">
      <alignment vertical="center"/>
    </xf>
    <xf numFmtId="1" fontId="8" fillId="6" borderId="10" xfId="10" applyNumberFormat="1" applyFont="1" applyFill="1" applyBorder="1" applyAlignment="1">
      <alignment horizontal="center" vertical="center"/>
    </xf>
    <xf numFmtId="4" fontId="9" fillId="0" borderId="11" xfId="10" applyNumberFormat="1" applyFont="1" applyBorder="1" applyAlignment="1">
      <alignment vertical="center"/>
    </xf>
    <xf numFmtId="1" fontId="8" fillId="6" borderId="11" xfId="10" applyNumberFormat="1" applyFont="1" applyFill="1" applyBorder="1" applyAlignment="1">
      <alignment horizontal="center" vertical="center"/>
    </xf>
    <xf numFmtId="1" fontId="9" fillId="0" borderId="20" xfId="10" applyNumberFormat="1" applyFont="1" applyBorder="1" applyAlignment="1">
      <alignment horizontal="center" vertical="center"/>
    </xf>
    <xf numFmtId="4" fontId="9" fillId="5" borderId="10" xfId="10" applyNumberFormat="1" applyFont="1" applyFill="1" applyBorder="1" applyAlignment="1">
      <alignment horizontal="right" vertical="center"/>
    </xf>
    <xf numFmtId="4" fontId="9" fillId="2" borderId="10" xfId="10" applyNumberFormat="1" applyFont="1" applyFill="1" applyBorder="1" applyAlignment="1">
      <alignment horizontal="right" vertical="center"/>
    </xf>
    <xf numFmtId="4" fontId="9" fillId="0" borderId="19" xfId="10" applyNumberFormat="1" applyFont="1" applyBorder="1" applyAlignment="1">
      <alignment horizontal="center" vertical="center"/>
    </xf>
    <xf numFmtId="4" fontId="9" fillId="0" borderId="14" xfId="10" applyNumberFormat="1" applyFont="1" applyBorder="1" applyAlignment="1">
      <alignment horizontal="center" vertical="center"/>
    </xf>
    <xf numFmtId="4" fontId="9" fillId="0" borderId="17" xfId="10" applyNumberFormat="1" applyFont="1" applyBorder="1" applyAlignment="1">
      <alignment horizontal="center" vertical="center"/>
    </xf>
    <xf numFmtId="4" fontId="9" fillId="0" borderId="22" xfId="10" applyNumberFormat="1" applyFont="1" applyBorder="1" applyAlignment="1">
      <alignment horizontal="right" vertical="center"/>
    </xf>
    <xf numFmtId="4" fontId="9" fillId="0" borderId="13" xfId="10" applyNumberFormat="1" applyFont="1" applyBorder="1" applyAlignment="1">
      <alignment horizontal="center" vertical="center"/>
    </xf>
    <xf numFmtId="0" fontId="8" fillId="0" borderId="19" xfId="10" applyFont="1" applyBorder="1" applyAlignment="1">
      <alignment horizontal="center" vertical="center"/>
    </xf>
    <xf numFmtId="1" fontId="9" fillId="0" borderId="19" xfId="10" applyNumberFormat="1" applyFont="1" applyBorder="1" applyAlignment="1">
      <alignment horizontal="center" vertical="center"/>
    </xf>
    <xf numFmtId="1" fontId="8" fillId="0" borderId="17" xfId="10" applyNumberFormat="1" applyFont="1" applyBorder="1" applyAlignment="1">
      <alignment horizontal="center" vertical="center"/>
    </xf>
    <xf numFmtId="0" fontId="9" fillId="0" borderId="19" xfId="10" applyFont="1" applyBorder="1" applyAlignment="1">
      <alignment horizontal="left" vertical="center"/>
    </xf>
    <xf numFmtId="0" fontId="8" fillId="0" borderId="14" xfId="10" applyFont="1" applyBorder="1" applyAlignment="1">
      <alignment horizontal="center" vertical="center"/>
    </xf>
    <xf numFmtId="0" fontId="9" fillId="0" borderId="0" xfId="10" applyFont="1" applyBorder="1"/>
    <xf numFmtId="0" fontId="9" fillId="0" borderId="0" xfId="10" applyFont="1"/>
    <xf numFmtId="0" fontId="5" fillId="0" borderId="0" xfId="10" applyFont="1" applyBorder="1"/>
    <xf numFmtId="0" fontId="9" fillId="0" borderId="20" xfId="10" applyFont="1" applyFill="1" applyBorder="1" applyAlignment="1">
      <alignment vertical="center"/>
    </xf>
    <xf numFmtId="0" fontId="13" fillId="0" borderId="0" xfId="0" applyFont="1" applyAlignment="1"/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6" fillId="0" borderId="0" xfId="0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 vertical="center" wrapText="1" readingOrder="1"/>
    </xf>
    <xf numFmtId="0" fontId="15" fillId="2" borderId="30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3" fillId="0" borderId="4" xfId="0" applyFont="1" applyBorder="1"/>
    <xf numFmtId="0" fontId="19" fillId="0" borderId="2" xfId="0" applyFont="1" applyBorder="1" applyAlignment="1">
      <alignment wrapText="1"/>
    </xf>
    <xf numFmtId="0" fontId="13" fillId="0" borderId="2" xfId="0" applyFont="1" applyBorder="1"/>
    <xf numFmtId="0" fontId="18" fillId="3" borderId="2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9" fontId="20" fillId="0" borderId="2" xfId="0" applyNumberFormat="1" applyFont="1" applyBorder="1" applyAlignment="1">
      <alignment horizontal="center" vertical="center" wrapText="1"/>
    </xf>
    <xf numFmtId="0" fontId="20" fillId="0" borderId="2" xfId="0" quotePrefix="1" applyFont="1" applyBorder="1" applyAlignment="1">
      <alignment vertical="center" wrapText="1"/>
    </xf>
    <xf numFmtId="0" fontId="20" fillId="0" borderId="29" xfId="0" quotePrefix="1" applyFont="1" applyBorder="1" applyAlignment="1">
      <alignment horizontal="center" vertical="center" wrapText="1"/>
    </xf>
    <xf numFmtId="0" fontId="20" fillId="0" borderId="29" xfId="0" quotePrefix="1" applyFont="1" applyBorder="1" applyAlignment="1">
      <alignment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9" fontId="13" fillId="0" borderId="2" xfId="0" applyNumberFormat="1" applyFont="1" applyBorder="1" applyAlignment="1">
      <alignment horizontal="center" vertical="center" wrapText="1"/>
    </xf>
    <xf numFmtId="0" fontId="19" fillId="0" borderId="2" xfId="0" quotePrefix="1" applyFont="1" applyBorder="1" applyAlignment="1">
      <alignment vertical="center" wrapText="1"/>
    </xf>
    <xf numFmtId="0" fontId="19" fillId="0" borderId="2" xfId="0" quotePrefix="1" applyFont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19" fillId="0" borderId="29" xfId="0" quotePrefix="1" applyFont="1" applyBorder="1" applyAlignment="1">
      <alignment horizontal="center" vertical="center" wrapText="1"/>
    </xf>
    <xf numFmtId="0" fontId="19" fillId="0" borderId="29" xfId="0" quotePrefix="1" applyFont="1" applyBorder="1" applyAlignment="1">
      <alignment vertical="center" wrapText="1"/>
    </xf>
    <xf numFmtId="0" fontId="18" fillId="3" borderId="2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vertical="center" wrapText="1"/>
    </xf>
    <xf numFmtId="0" fontId="13" fillId="0" borderId="4" xfId="0" applyFont="1" applyBorder="1" applyAlignment="1">
      <alignment wrapText="1"/>
    </xf>
    <xf numFmtId="0" fontId="18" fillId="3" borderId="28" xfId="0" applyFont="1" applyFill="1" applyBorder="1" applyAlignment="1">
      <alignment horizontal="left" vertical="center" wrapText="1"/>
    </xf>
    <xf numFmtId="9" fontId="20" fillId="0" borderId="29" xfId="0" applyNumberFormat="1" applyFont="1" applyBorder="1" applyAlignment="1">
      <alignment horizontal="center" vertical="center" wrapText="1"/>
    </xf>
    <xf numFmtId="9" fontId="20" fillId="0" borderId="27" xfId="0" applyNumberFormat="1" applyFont="1" applyBorder="1" applyAlignment="1">
      <alignment horizontal="center" vertical="center" wrapText="1"/>
    </xf>
    <xf numFmtId="0" fontId="20" fillId="0" borderId="28" xfId="0" applyFont="1" applyBorder="1" applyAlignment="1">
      <alignment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7" xfId="0" applyFont="1" applyBorder="1" applyAlignment="1">
      <alignment vertical="center" wrapText="1"/>
    </xf>
    <xf numFmtId="0" fontId="20" fillId="9" borderId="1" xfId="0" quotePrefix="1" applyFont="1" applyFill="1" applyBorder="1" applyAlignment="1">
      <alignment horizontal="left" vertical="center" wrapText="1"/>
    </xf>
    <xf numFmtId="0" fontId="20" fillId="9" borderId="2" xfId="0" quotePrefix="1" applyFont="1" applyFill="1" applyBorder="1" applyAlignment="1">
      <alignment horizontal="left" vertical="center" wrapText="1"/>
    </xf>
    <xf numFmtId="0" fontId="20" fillId="9" borderId="29" xfId="0" quotePrefix="1" applyFont="1" applyFill="1" applyBorder="1" applyAlignment="1">
      <alignment horizontal="center" vertical="center" wrapText="1"/>
    </xf>
    <xf numFmtId="0" fontId="16" fillId="9" borderId="2" xfId="0" quotePrefix="1" applyFont="1" applyFill="1" applyBorder="1" applyAlignment="1">
      <alignment horizontal="left" vertical="center" wrapText="1"/>
    </xf>
    <xf numFmtId="0" fontId="16" fillId="9" borderId="2" xfId="0" quotePrefix="1" applyFont="1" applyFill="1" applyBorder="1" applyAlignment="1">
      <alignment horizontal="center" vertical="center" wrapText="1"/>
    </xf>
    <xf numFmtId="9" fontId="13" fillId="0" borderId="4" xfId="0" applyNumberFormat="1" applyFont="1" applyBorder="1" applyAlignment="1">
      <alignment horizontal="center" vertical="center" wrapText="1"/>
    </xf>
    <xf numFmtId="0" fontId="19" fillId="0" borderId="4" xfId="0" quotePrefix="1" applyFont="1" applyBorder="1" applyAlignment="1">
      <alignment vertical="center" wrapText="1"/>
    </xf>
    <xf numFmtId="0" fontId="19" fillId="0" borderId="28" xfId="0" quotePrefix="1" applyFont="1" applyBorder="1" applyAlignment="1">
      <alignment horizontal="center" vertical="center" wrapText="1"/>
    </xf>
    <xf numFmtId="0" fontId="19" fillId="0" borderId="28" xfId="0" quotePrefix="1" applyFont="1" applyBorder="1" applyAlignment="1">
      <alignment vertical="center" wrapText="1"/>
    </xf>
    <xf numFmtId="0" fontId="16" fillId="9" borderId="1" xfId="0" quotePrefix="1" applyFont="1" applyFill="1" applyBorder="1" applyAlignment="1">
      <alignment horizontal="left" vertical="center" wrapText="1"/>
    </xf>
    <xf numFmtId="0" fontId="16" fillId="9" borderId="30" xfId="0" quotePrefix="1" applyFont="1" applyFill="1" applyBorder="1" applyAlignment="1">
      <alignment horizontal="center" vertical="center" wrapText="1"/>
    </xf>
    <xf numFmtId="0" fontId="18" fillId="3" borderId="30" xfId="0" applyFont="1" applyFill="1" applyBorder="1" applyAlignment="1">
      <alignment horizontal="left" vertical="center" wrapText="1"/>
    </xf>
    <xf numFmtId="0" fontId="19" fillId="0" borderId="4" xfId="0" quotePrefix="1" applyFont="1" applyBorder="1" applyAlignment="1">
      <alignment horizontal="center" vertical="center" wrapText="1"/>
    </xf>
    <xf numFmtId="9" fontId="20" fillId="0" borderId="26" xfId="0" applyNumberFormat="1" applyFont="1" applyBorder="1" applyAlignment="1">
      <alignment horizontal="center" vertical="center" wrapText="1"/>
    </xf>
    <xf numFmtId="0" fontId="20" fillId="0" borderId="4" xfId="0" quotePrefix="1" applyFont="1" applyBorder="1" applyAlignment="1">
      <alignment vertical="center" wrapText="1"/>
    </xf>
    <xf numFmtId="0" fontId="20" fillId="0" borderId="4" xfId="0" quotePrefix="1" applyFont="1" applyBorder="1" applyAlignment="1">
      <alignment horizontal="center" vertical="center" wrapText="1"/>
    </xf>
    <xf numFmtId="0" fontId="13" fillId="9" borderId="4" xfId="0" applyFont="1" applyFill="1" applyBorder="1"/>
    <xf numFmtId="0" fontId="13" fillId="9" borderId="2" xfId="0" applyFont="1" applyFill="1" applyBorder="1"/>
    <xf numFmtId="0" fontId="13" fillId="9" borderId="0" xfId="0" applyFont="1" applyFill="1"/>
    <xf numFmtId="0" fontId="20" fillId="0" borderId="26" xfId="0" quotePrefix="1" applyFont="1" applyBorder="1" applyAlignment="1">
      <alignment horizontal="center" vertical="center" wrapText="1"/>
    </xf>
    <xf numFmtId="0" fontId="20" fillId="0" borderId="26" xfId="0" quotePrefix="1" applyFont="1" applyBorder="1" applyAlignment="1">
      <alignment vertical="center" wrapText="1"/>
    </xf>
    <xf numFmtId="0" fontId="16" fillId="9" borderId="29" xfId="0" quotePrefix="1" applyFont="1" applyFill="1" applyBorder="1" applyAlignment="1">
      <alignment horizontal="center" vertical="center" wrapText="1"/>
    </xf>
    <xf numFmtId="0" fontId="20" fillId="0" borderId="2" xfId="0" quotePrefix="1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16" fillId="9" borderId="8" xfId="0" quotePrefix="1" applyFont="1" applyFill="1" applyBorder="1" applyAlignment="1">
      <alignment horizontal="center" vertical="center" wrapText="1"/>
    </xf>
    <xf numFmtId="0" fontId="20" fillId="9" borderId="8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justify" vertical="center" wrapText="1"/>
    </xf>
    <xf numFmtId="0" fontId="20" fillId="9" borderId="2" xfId="0" applyFont="1" applyFill="1" applyBorder="1" applyAlignment="1">
      <alignment horizontal="left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0" fontId="20" fillId="9" borderId="3" xfId="0" applyFont="1" applyFill="1" applyBorder="1" applyAlignment="1">
      <alignment horizontal="left" vertical="center" wrapText="1"/>
    </xf>
    <xf numFmtId="0" fontId="20" fillId="9" borderId="2" xfId="0" quotePrefix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/>
    </xf>
    <xf numFmtId="9" fontId="1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 wrapText="1"/>
    </xf>
    <xf numFmtId="1" fontId="18" fillId="0" borderId="2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9" fontId="13" fillId="0" borderId="4" xfId="0" applyNumberFormat="1" applyFont="1" applyBorder="1" applyAlignment="1">
      <alignment horizontal="center" vertical="center"/>
    </xf>
    <xf numFmtId="0" fontId="18" fillId="0" borderId="26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9" fontId="13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" fontId="13" fillId="0" borderId="2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24" fillId="9" borderId="30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9" fontId="24" fillId="0" borderId="30" xfId="0" applyNumberFormat="1" applyFont="1" applyBorder="1" applyAlignment="1">
      <alignment horizontal="center" vertical="center" wrapText="1"/>
    </xf>
    <xf numFmtId="0" fontId="24" fillId="9" borderId="30" xfId="0" quotePrefix="1" applyFont="1" applyFill="1" applyBorder="1" applyAlignment="1">
      <alignment horizontal="left" vertical="center" wrapText="1"/>
    </xf>
    <xf numFmtId="0" fontId="24" fillId="9" borderId="30" xfId="0" quotePrefix="1" applyFont="1" applyFill="1" applyBorder="1" applyAlignment="1">
      <alignment horizontal="center" vertical="center" wrapText="1"/>
    </xf>
    <xf numFmtId="0" fontId="24" fillId="9" borderId="24" xfId="0" applyFont="1" applyFill="1" applyBorder="1" applyAlignment="1">
      <alignment horizontal="left" vertical="center" wrapText="1"/>
    </xf>
    <xf numFmtId="0" fontId="24" fillId="9" borderId="30" xfId="0" applyFont="1" applyFill="1" applyBorder="1" applyAlignment="1">
      <alignment horizontal="left" vertical="center" wrapText="1"/>
    </xf>
    <xf numFmtId="0" fontId="25" fillId="0" borderId="2" xfId="0" applyFont="1" applyBorder="1"/>
    <xf numFmtId="0" fontId="25" fillId="0" borderId="0" xfId="0" applyFont="1"/>
    <xf numFmtId="0" fontId="24" fillId="0" borderId="2" xfId="0" applyFont="1" applyBorder="1" applyAlignment="1">
      <alignment horizontal="left" vertical="center" wrapText="1"/>
    </xf>
    <xf numFmtId="0" fontId="24" fillId="9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9" fontId="24" fillId="0" borderId="2" xfId="0" applyNumberFormat="1" applyFont="1" applyBorder="1" applyAlignment="1">
      <alignment horizontal="center" vertical="center" wrapText="1"/>
    </xf>
    <xf numFmtId="0" fontId="24" fillId="9" borderId="2" xfId="0" quotePrefix="1" applyFont="1" applyFill="1" applyBorder="1" applyAlignment="1">
      <alignment horizontal="left" vertical="center" wrapText="1"/>
    </xf>
    <xf numFmtId="0" fontId="24" fillId="9" borderId="2" xfId="0" quotePrefix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4" fillId="9" borderId="2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2" fillId="0" borderId="0" xfId="12" applyFont="1" applyAlignment="1"/>
    <xf numFmtId="0" fontId="3" fillId="0" borderId="0" xfId="12" applyFont="1"/>
    <xf numFmtId="0" fontId="3" fillId="0" borderId="0" xfId="12" applyFont="1" applyBorder="1"/>
    <xf numFmtId="4" fontId="2" fillId="0" borderId="7" xfId="12" applyNumberFormat="1" applyFont="1" applyBorder="1" applyAlignment="1">
      <alignment horizontal="right"/>
    </xf>
    <xf numFmtId="0" fontId="2" fillId="0" borderId="7" xfId="12" applyFont="1" applyBorder="1" applyAlignment="1">
      <alignment horizontal="center" vertical="center"/>
    </xf>
    <xf numFmtId="0" fontId="2" fillId="0" borderId="7" xfId="12" applyFont="1" applyBorder="1" applyAlignment="1">
      <alignment horizontal="left" vertical="center"/>
    </xf>
    <xf numFmtId="0" fontId="2" fillId="0" borderId="7" xfId="12" applyFont="1" applyBorder="1" applyAlignment="1">
      <alignment horizontal="right" vertical="center"/>
    </xf>
    <xf numFmtId="0" fontId="3" fillId="0" borderId="0" xfId="12" applyFont="1" applyAlignment="1">
      <alignment vertical="center"/>
    </xf>
    <xf numFmtId="0" fontId="3" fillId="0" borderId="0" xfId="12" applyFont="1" applyBorder="1" applyAlignment="1">
      <alignment vertical="center"/>
    </xf>
    <xf numFmtId="0" fontId="2" fillId="0" borderId="0" xfId="12" applyFont="1" applyAlignment="1">
      <alignment vertical="center"/>
    </xf>
    <xf numFmtId="4" fontId="3" fillId="0" borderId="0" xfId="12" applyNumberFormat="1" applyFont="1" applyAlignment="1">
      <alignment horizontal="right" vertical="center"/>
    </xf>
    <xf numFmtId="0" fontId="3" fillId="0" borderId="3" xfId="12" applyFont="1" applyBorder="1" applyAlignment="1">
      <alignment vertical="center"/>
    </xf>
    <xf numFmtId="0" fontId="2" fillId="0" borderId="3" xfId="12" applyFont="1" applyBorder="1" applyAlignment="1">
      <alignment horizontal="right" vertical="center"/>
    </xf>
    <xf numFmtId="0" fontId="2" fillId="0" borderId="9" xfId="12" applyFont="1" applyBorder="1" applyAlignment="1">
      <alignment horizontal="right" vertical="center"/>
    </xf>
    <xf numFmtId="4" fontId="2" fillId="0" borderId="7" xfId="12" applyNumberFormat="1" applyFont="1" applyBorder="1" applyAlignment="1">
      <alignment horizontal="right" vertical="center"/>
    </xf>
    <xf numFmtId="0" fontId="28" fillId="0" borderId="0" xfId="12" applyFont="1" applyAlignment="1">
      <alignment vertical="center"/>
    </xf>
    <xf numFmtId="4" fontId="2" fillId="0" borderId="3" xfId="12" applyNumberFormat="1" applyFont="1" applyBorder="1" applyAlignment="1">
      <alignment horizontal="right" vertical="center"/>
    </xf>
    <xf numFmtId="0" fontId="2" fillId="0" borderId="0" xfId="12" applyFont="1" applyBorder="1" applyAlignment="1">
      <alignment horizontal="right" vertical="center"/>
    </xf>
    <xf numFmtId="4" fontId="3" fillId="0" borderId="0" xfId="12" applyNumberFormat="1" applyFont="1" applyBorder="1" applyAlignment="1">
      <alignment horizontal="right" vertical="center"/>
    </xf>
    <xf numFmtId="0" fontId="3" fillId="0" borderId="9" xfId="12" applyFont="1" applyBorder="1" applyAlignment="1">
      <alignment vertical="center"/>
    </xf>
    <xf numFmtId="4" fontId="2" fillId="0" borderId="9" xfId="12" applyNumberFormat="1" applyFont="1" applyBorder="1" applyAlignment="1">
      <alignment horizontal="right" vertical="center"/>
    </xf>
    <xf numFmtId="4" fontId="28" fillId="0" borderId="0" xfId="12" applyNumberFormat="1" applyFont="1" applyAlignment="1">
      <alignment horizontal="right" vertical="center"/>
    </xf>
    <xf numFmtId="4" fontId="28" fillId="0" borderId="0" xfId="12" applyNumberFormat="1" applyFont="1" applyAlignment="1">
      <alignment vertical="center"/>
    </xf>
    <xf numFmtId="0" fontId="3" fillId="0" borderId="7" xfId="12" applyFont="1" applyBorder="1" applyAlignment="1">
      <alignment vertical="center"/>
    </xf>
    <xf numFmtId="4" fontId="3" fillId="0" borderId="0" xfId="12" applyNumberFormat="1" applyFont="1" applyAlignment="1">
      <alignment vertical="center"/>
    </xf>
    <xf numFmtId="0" fontId="3" fillId="0" borderId="0" xfId="12" applyFont="1" applyFill="1" applyAlignment="1">
      <alignment vertical="center"/>
    </xf>
    <xf numFmtId="4" fontId="2" fillId="0" borderId="0" xfId="12" applyNumberFormat="1" applyFont="1" applyBorder="1" applyAlignment="1">
      <alignment horizontal="right" vertical="center"/>
    </xf>
    <xf numFmtId="0" fontId="3" fillId="0" borderId="0" xfId="12" applyFont="1" applyAlignment="1">
      <alignment horizontal="left" vertical="center" indent="1"/>
    </xf>
    <xf numFmtId="0" fontId="2" fillId="0" borderId="0" xfId="12" applyFont="1" applyBorder="1" applyAlignment="1">
      <alignment horizontal="center" vertical="center"/>
    </xf>
    <xf numFmtId="0" fontId="2" fillId="0" borderId="0" xfId="12" applyFont="1" applyBorder="1" applyAlignment="1">
      <alignment horizontal="left" vertical="center"/>
    </xf>
    <xf numFmtId="0" fontId="28" fillId="0" borderId="7" xfId="12" applyFont="1" applyBorder="1" applyAlignment="1">
      <alignment vertical="center"/>
    </xf>
    <xf numFmtId="4" fontId="2" fillId="0" borderId="7" xfId="12" applyNumberFormat="1" applyFont="1" applyBorder="1" applyAlignment="1">
      <alignment vertical="center"/>
    </xf>
    <xf numFmtId="0" fontId="28" fillId="0" borderId="0" xfId="12" applyFont="1"/>
    <xf numFmtId="0" fontId="2" fillId="0" borderId="0" xfId="12" applyFont="1" applyAlignment="1">
      <alignment horizontal="center"/>
    </xf>
    <xf numFmtId="4" fontId="3" fillId="0" borderId="0" xfId="12" applyNumberFormat="1" applyFont="1" applyAlignment="1">
      <alignment horizontal="right"/>
    </xf>
    <xf numFmtId="4" fontId="2" fillId="0" borderId="0" xfId="12" applyNumberFormat="1" applyFont="1" applyBorder="1" applyAlignment="1">
      <alignment horizontal="right"/>
    </xf>
    <xf numFmtId="0" fontId="3" fillId="0" borderId="7" xfId="12" applyFont="1" applyBorder="1"/>
    <xf numFmtId="0" fontId="2" fillId="0" borderId="7" xfId="12" applyFont="1" applyBorder="1"/>
    <xf numFmtId="0" fontId="2" fillId="0" borderId="0" xfId="12" applyFont="1" applyBorder="1"/>
    <xf numFmtId="4" fontId="3" fillId="0" borderId="0" xfId="12" applyNumberFormat="1" applyFont="1"/>
    <xf numFmtId="0" fontId="8" fillId="0" borderId="34" xfId="10" applyFont="1" applyBorder="1" applyAlignment="1">
      <alignment horizontal="center" vertical="center" wrapText="1"/>
    </xf>
    <xf numFmtId="0" fontId="8" fillId="0" borderId="34" xfId="10" applyFont="1" applyBorder="1" applyAlignment="1">
      <alignment vertical="center" wrapText="1"/>
    </xf>
    <xf numFmtId="0" fontId="8" fillId="0" borderId="34" xfId="10" applyFont="1" applyFill="1" applyBorder="1" applyAlignment="1">
      <alignment vertical="center" wrapText="1"/>
    </xf>
    <xf numFmtId="0" fontId="8" fillId="0" borderId="37" xfId="10" applyFont="1" applyBorder="1" applyAlignment="1"/>
    <xf numFmtId="0" fontId="8" fillId="0" borderId="38" xfId="10" applyFont="1" applyBorder="1" applyAlignment="1"/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9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2" fillId="0" borderId="7" xfId="12" applyFont="1" applyBorder="1" applyAlignment="1">
      <alignment horizontal="left" vertical="center"/>
    </xf>
    <xf numFmtId="0" fontId="2" fillId="0" borderId="7" xfId="12" applyFont="1" applyBorder="1" applyAlignment="1">
      <alignment horizontal="right" vertical="center"/>
    </xf>
    <xf numFmtId="0" fontId="2" fillId="0" borderId="7" xfId="12" applyFont="1" applyBorder="1" applyAlignment="1">
      <alignment horizontal="center" vertical="center"/>
    </xf>
    <xf numFmtId="0" fontId="2" fillId="0" borderId="7" xfId="12" applyFont="1" applyBorder="1" applyAlignment="1">
      <alignment horizontal="right" vertical="center"/>
    </xf>
    <xf numFmtId="0" fontId="2" fillId="0" borderId="7" xfId="12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13" fillId="0" borderId="0" xfId="0" applyFont="1" applyBorder="1" applyAlignment="1">
      <alignment horizontal="left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23" fillId="11" borderId="1" xfId="0" applyFont="1" applyFill="1" applyBorder="1" applyAlignment="1">
      <alignment horizontal="left" vertical="center" wrapText="1"/>
    </xf>
    <xf numFmtId="0" fontId="21" fillId="11" borderId="3" xfId="0" applyFont="1" applyFill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21" fillId="0" borderId="2" xfId="0" applyFont="1" applyBorder="1" applyAlignment="1">
      <alignment horizontal="left" vertical="center"/>
    </xf>
    <xf numFmtId="0" fontId="18" fillId="3" borderId="2" xfId="0" applyFont="1" applyFill="1" applyBorder="1" applyAlignment="1">
      <alignment horizontal="center" vertical="center" wrapText="1"/>
    </xf>
    <xf numFmtId="0" fontId="18" fillId="3" borderId="26" xfId="0" applyFont="1" applyFill="1" applyBorder="1" applyAlignment="1">
      <alignment horizontal="left" vertical="center" wrapText="1"/>
    </xf>
    <xf numFmtId="0" fontId="18" fillId="3" borderId="28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8" fillId="3" borderId="29" xfId="0" applyFont="1" applyFill="1" applyBorder="1" applyAlignment="1">
      <alignment horizontal="left" vertical="center" wrapText="1"/>
    </xf>
    <xf numFmtId="0" fontId="18" fillId="3" borderId="8" xfId="0" applyFont="1" applyFill="1" applyBorder="1" applyAlignment="1">
      <alignment horizontal="left" vertical="center" wrapText="1"/>
    </xf>
    <xf numFmtId="0" fontId="18" fillId="3" borderId="30" xfId="0" applyFont="1" applyFill="1" applyBorder="1" applyAlignment="1">
      <alignment horizontal="left" vertical="center" wrapText="1"/>
    </xf>
    <xf numFmtId="0" fontId="17" fillId="10" borderId="1" xfId="0" applyFont="1" applyFill="1" applyBorder="1" applyAlignment="1">
      <alignment horizontal="left" vertical="center" wrapText="1"/>
    </xf>
    <xf numFmtId="0" fontId="21" fillId="10" borderId="3" xfId="0" applyFont="1" applyFill="1" applyBorder="1" applyAlignment="1">
      <alignment horizontal="left" vertical="center" wrapText="1"/>
    </xf>
    <xf numFmtId="0" fontId="17" fillId="8" borderId="1" xfId="0" applyFont="1" applyFill="1" applyBorder="1" applyAlignment="1">
      <alignment horizontal="left" vertical="center" wrapText="1"/>
    </xf>
    <xf numFmtId="0" fontId="17" fillId="8" borderId="3" xfId="0" applyFont="1" applyFill="1" applyBorder="1" applyAlignment="1">
      <alignment horizontal="left" vertical="center" wrapText="1"/>
    </xf>
    <xf numFmtId="0" fontId="17" fillId="8" borderId="4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5" fillId="2" borderId="0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2" fillId="0" borderId="7" xfId="12" applyFont="1" applyBorder="1" applyAlignment="1">
      <alignment horizontal="left" vertical="center"/>
    </xf>
    <xf numFmtId="0" fontId="2" fillId="0" borderId="0" xfId="12" applyFont="1" applyAlignment="1">
      <alignment horizontal="center"/>
    </xf>
    <xf numFmtId="0" fontId="8" fillId="0" borderId="7" xfId="3" applyFont="1" applyBorder="1" applyAlignment="1">
      <alignment horizontal="center" vertical="center"/>
    </xf>
    <xf numFmtId="0" fontId="2" fillId="0" borderId="7" xfId="12" applyFont="1" applyBorder="1" applyAlignment="1">
      <alignment horizontal="right" vertical="center"/>
    </xf>
    <xf numFmtId="0" fontId="2" fillId="0" borderId="7" xfId="12" applyFont="1" applyBorder="1" applyAlignment="1">
      <alignment horizontal="center" vertical="center"/>
    </xf>
    <xf numFmtId="0" fontId="8" fillId="0" borderId="32" xfId="10" applyFont="1" applyBorder="1" applyAlignment="1">
      <alignment horizontal="center"/>
    </xf>
    <xf numFmtId="0" fontId="8" fillId="0" borderId="32" xfId="10" applyFont="1" applyBorder="1" applyAlignment="1">
      <alignment horizontal="center" vertical="center" wrapText="1"/>
    </xf>
    <xf numFmtId="0" fontId="8" fillId="0" borderId="34" xfId="10" applyFont="1" applyBorder="1" applyAlignment="1">
      <alignment horizontal="center" vertical="center" wrapText="1"/>
    </xf>
    <xf numFmtId="0" fontId="8" fillId="0" borderId="7" xfId="10" applyFont="1" applyBorder="1" applyAlignment="1">
      <alignment horizontal="center" vertical="center"/>
    </xf>
    <xf numFmtId="0" fontId="10" fillId="7" borderId="33" xfId="10" applyFont="1" applyFill="1" applyBorder="1" applyAlignment="1">
      <alignment horizontal="center" vertical="center" wrapText="1"/>
    </xf>
    <xf numFmtId="0" fontId="10" fillId="7" borderId="35" xfId="10" applyFont="1" applyFill="1" applyBorder="1" applyAlignment="1">
      <alignment horizontal="center" vertical="center" wrapText="1"/>
    </xf>
    <xf numFmtId="0" fontId="8" fillId="0" borderId="36" xfId="10" applyFont="1" applyBorder="1" applyAlignment="1">
      <alignment horizontal="center"/>
    </xf>
    <xf numFmtId="0" fontId="8" fillId="0" borderId="37" xfId="10" applyFont="1" applyBorder="1" applyAlignment="1">
      <alignment horizontal="center"/>
    </xf>
  </cellXfs>
  <cellStyles count="16">
    <cellStyle name="Hyperlink 2" xfId="11"/>
    <cellStyle name="Moeda 2" xfId="4"/>
    <cellStyle name="Moeda 3" xfId="5"/>
    <cellStyle name="Normal" xfId="0" builtinId="0"/>
    <cellStyle name="Normal 10" xfId="6"/>
    <cellStyle name="Normal 2" xfId="1"/>
    <cellStyle name="Normal 3" xfId="3"/>
    <cellStyle name="Normal 3 2" xfId="9"/>
    <cellStyle name="Normal 3 3" xfId="10"/>
    <cellStyle name="Normal 4" xfId="7"/>
    <cellStyle name="Normal 5" xfId="12"/>
    <cellStyle name="Normal 6" xfId="13"/>
    <cellStyle name="Percent 2" xfId="14"/>
    <cellStyle name="Porcentagem 2" xfId="2"/>
    <cellStyle name="Separador de milhares 2" xfId="8"/>
    <cellStyle name="Total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AO60"/>
  <sheetViews>
    <sheetView showGridLines="0" tabSelected="1" topLeftCell="B1" workbookViewId="0">
      <pane ySplit="6" topLeftCell="A7" activePane="bottomLeft" state="frozen"/>
      <selection activeCell="B1" sqref="B1"/>
      <selection pane="bottomLeft" activeCell="C1" sqref="C1:F1"/>
    </sheetView>
  </sheetViews>
  <sheetFormatPr defaultRowHeight="11.25" outlineLevelRow="1"/>
  <cols>
    <col min="1" max="1" width="1.42578125" style="55" customWidth="1"/>
    <col min="2" max="2" width="4.7109375" style="55" customWidth="1"/>
    <col min="3" max="3" width="16.140625" style="55" customWidth="1"/>
    <col min="4" max="4" width="10.7109375" style="55" customWidth="1"/>
    <col min="5" max="5" width="11.5703125" style="55" customWidth="1"/>
    <col min="6" max="6" width="18" style="55" customWidth="1"/>
    <col min="7" max="7" width="11.85546875" style="58" hidden="1" customWidth="1"/>
    <col min="8" max="8" width="7.7109375" style="58" customWidth="1"/>
    <col min="9" max="9" width="22.7109375" style="55" customWidth="1"/>
    <col min="10" max="10" width="9.85546875" style="54" customWidth="1"/>
    <col min="11" max="11" width="14.5703125" style="54" customWidth="1"/>
    <col min="12" max="13" width="14.5703125" style="55" customWidth="1"/>
    <col min="14" max="15" width="13.7109375" style="55" customWidth="1"/>
    <col min="16" max="16" width="11.7109375" style="54" customWidth="1"/>
    <col min="17" max="17" width="11.5703125" style="55" customWidth="1"/>
    <col min="18" max="29" width="4.7109375" style="55" customWidth="1"/>
    <col min="30" max="41" width="4.7109375" style="55" hidden="1" customWidth="1"/>
    <col min="42" max="16384" width="9.140625" style="55"/>
  </cols>
  <sheetData>
    <row r="1" spans="2:41" ht="29.25" customHeight="1">
      <c r="B1" s="52"/>
      <c r="C1" s="53"/>
      <c r="D1" s="278"/>
      <c r="E1" s="279"/>
      <c r="F1" s="53"/>
      <c r="G1" s="52"/>
      <c r="H1" s="52"/>
      <c r="I1" s="52"/>
    </row>
    <row r="2" spans="2:41" ht="30" customHeight="1">
      <c r="B2" s="280" t="s">
        <v>341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</row>
    <row r="3" spans="2:41" ht="13.5" customHeight="1">
      <c r="B3" s="56"/>
      <c r="C3" s="56"/>
      <c r="D3" s="57"/>
      <c r="E3" s="57"/>
    </row>
    <row r="4" spans="2:41" ht="17.25" customHeight="1">
      <c r="B4" s="281" t="s">
        <v>171</v>
      </c>
      <c r="C4" s="281" t="s">
        <v>0</v>
      </c>
      <c r="D4" s="282" t="s">
        <v>179</v>
      </c>
      <c r="E4" s="283"/>
      <c r="F4" s="283"/>
      <c r="G4" s="283"/>
      <c r="H4" s="284"/>
      <c r="I4" s="282" t="s">
        <v>180</v>
      </c>
      <c r="J4" s="283"/>
      <c r="K4" s="284"/>
      <c r="L4" s="282" t="s">
        <v>181</v>
      </c>
      <c r="M4" s="284"/>
      <c r="N4" s="281" t="s">
        <v>182</v>
      </c>
      <c r="O4" s="291" t="s">
        <v>183</v>
      </c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3"/>
    </row>
    <row r="5" spans="2:41" ht="10.5" customHeight="1">
      <c r="B5" s="281"/>
      <c r="C5" s="281"/>
      <c r="D5" s="285"/>
      <c r="E5" s="286"/>
      <c r="F5" s="286"/>
      <c r="G5" s="286"/>
      <c r="H5" s="287"/>
      <c r="I5" s="288"/>
      <c r="J5" s="289"/>
      <c r="K5" s="290"/>
      <c r="L5" s="288"/>
      <c r="M5" s="290"/>
      <c r="N5" s="281"/>
      <c r="O5" s="281" t="s">
        <v>184</v>
      </c>
      <c r="P5" s="294" t="s">
        <v>185</v>
      </c>
      <c r="Q5" s="294" t="s">
        <v>1</v>
      </c>
      <c r="R5" s="281" t="s">
        <v>4</v>
      </c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96" t="s">
        <v>5</v>
      </c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8"/>
    </row>
    <row r="6" spans="2:41" ht="35.25" customHeight="1">
      <c r="B6" s="281"/>
      <c r="C6" s="281"/>
      <c r="D6" s="59" t="s">
        <v>186</v>
      </c>
      <c r="E6" s="59" t="s">
        <v>187</v>
      </c>
      <c r="F6" s="59" t="s">
        <v>188</v>
      </c>
      <c r="G6" s="60"/>
      <c r="H6" s="61" t="s">
        <v>189</v>
      </c>
      <c r="I6" s="59" t="s">
        <v>190</v>
      </c>
      <c r="J6" s="59" t="s">
        <v>2</v>
      </c>
      <c r="K6" s="59" t="s">
        <v>3</v>
      </c>
      <c r="L6" s="59" t="s">
        <v>178</v>
      </c>
      <c r="M6" s="59" t="s">
        <v>177</v>
      </c>
      <c r="N6" s="281"/>
      <c r="O6" s="281"/>
      <c r="P6" s="295"/>
      <c r="Q6" s="295"/>
      <c r="R6" s="62">
        <v>1</v>
      </c>
      <c r="S6" s="62">
        <v>2</v>
      </c>
      <c r="T6" s="62">
        <v>3</v>
      </c>
      <c r="U6" s="62">
        <v>4</v>
      </c>
      <c r="V6" s="62">
        <v>5</v>
      </c>
      <c r="W6" s="62">
        <v>6</v>
      </c>
      <c r="X6" s="62">
        <v>7</v>
      </c>
      <c r="Y6" s="62">
        <v>8</v>
      </c>
      <c r="Z6" s="62">
        <v>9</v>
      </c>
      <c r="AA6" s="62">
        <v>10</v>
      </c>
      <c r="AB6" s="62">
        <v>11</v>
      </c>
      <c r="AC6" s="62">
        <v>12</v>
      </c>
      <c r="AD6" s="62">
        <v>1</v>
      </c>
      <c r="AE6" s="62">
        <v>2</v>
      </c>
      <c r="AF6" s="62">
        <v>3</v>
      </c>
      <c r="AG6" s="62">
        <v>4</v>
      </c>
      <c r="AH6" s="62">
        <v>5</v>
      </c>
      <c r="AI6" s="62">
        <v>6</v>
      </c>
      <c r="AJ6" s="62">
        <v>7</v>
      </c>
      <c r="AK6" s="62">
        <v>8</v>
      </c>
      <c r="AL6" s="62">
        <v>9</v>
      </c>
      <c r="AM6" s="62">
        <v>10</v>
      </c>
      <c r="AN6" s="62">
        <v>11</v>
      </c>
      <c r="AO6" s="62">
        <v>12</v>
      </c>
    </row>
    <row r="7" spans="2:41" ht="23.25" customHeight="1">
      <c r="B7" s="274" t="s">
        <v>7</v>
      </c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6"/>
    </row>
    <row r="8" spans="2:41" ht="22.5" customHeight="1">
      <c r="B8" s="247">
        <v>1</v>
      </c>
      <c r="C8" s="248" t="s">
        <v>191</v>
      </c>
      <c r="D8" s="63" t="s">
        <v>192</v>
      </c>
      <c r="E8" s="64"/>
      <c r="F8" s="65"/>
      <c r="G8" s="64"/>
      <c r="H8" s="64"/>
      <c r="I8" s="65"/>
      <c r="J8" s="64"/>
      <c r="K8" s="64"/>
      <c r="L8" s="65"/>
      <c r="M8" s="65"/>
      <c r="N8" s="66"/>
      <c r="O8" s="65"/>
      <c r="P8" s="64"/>
      <c r="Q8" s="65"/>
      <c r="R8" s="67"/>
      <c r="S8" s="68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</row>
    <row r="9" spans="2:41" ht="22.5" customHeight="1">
      <c r="B9" s="247"/>
      <c r="C9" s="249"/>
      <c r="D9" s="63" t="s">
        <v>193</v>
      </c>
      <c r="E9" s="64"/>
      <c r="F9" s="65"/>
      <c r="G9" s="64"/>
      <c r="H9" s="64"/>
      <c r="I9" s="65"/>
      <c r="J9" s="64"/>
      <c r="K9" s="64"/>
      <c r="L9" s="65"/>
      <c r="M9" s="65"/>
      <c r="N9" s="66"/>
      <c r="O9" s="65"/>
      <c r="P9" s="64"/>
      <c r="Q9" s="65"/>
      <c r="R9" s="67"/>
      <c r="S9" s="68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</row>
    <row r="10" spans="2:41" ht="28.5" customHeight="1">
      <c r="B10" s="63">
        <v>2</v>
      </c>
      <c r="C10" s="180" t="s">
        <v>346</v>
      </c>
      <c r="D10" s="63" t="s">
        <v>347</v>
      </c>
      <c r="E10" s="64"/>
      <c r="F10" s="65"/>
      <c r="G10" s="64"/>
      <c r="H10" s="64"/>
      <c r="I10" s="65"/>
      <c r="J10" s="181"/>
      <c r="K10" s="181"/>
      <c r="L10" s="182"/>
      <c r="M10" s="182"/>
      <c r="N10" s="66"/>
      <c r="O10" s="65"/>
      <c r="P10" s="181"/>
      <c r="Q10" s="182"/>
      <c r="R10" s="67"/>
      <c r="S10" s="68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</row>
    <row r="11" spans="2:41" ht="28.5" customHeight="1">
      <c r="B11" s="70">
        <v>3</v>
      </c>
      <c r="C11" s="71" t="s">
        <v>174</v>
      </c>
      <c r="D11" s="72" t="s">
        <v>194</v>
      </c>
      <c r="E11" s="73"/>
      <c r="F11" s="73"/>
      <c r="G11" s="74"/>
      <c r="H11" s="74"/>
      <c r="I11" s="75"/>
      <c r="J11" s="76"/>
      <c r="K11" s="76"/>
      <c r="L11" s="77"/>
      <c r="M11" s="77"/>
      <c r="N11" s="78"/>
      <c r="O11" s="79"/>
      <c r="P11" s="80"/>
      <c r="Q11" s="81"/>
      <c r="R11" s="82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</row>
    <row r="12" spans="2:41" ht="28.5" customHeight="1">
      <c r="B12" s="247">
        <v>4</v>
      </c>
      <c r="C12" s="277" t="s">
        <v>175</v>
      </c>
      <c r="D12" s="83" t="s">
        <v>195</v>
      </c>
      <c r="E12" s="83"/>
      <c r="F12" s="83"/>
      <c r="G12" s="84"/>
      <c r="H12" s="84"/>
      <c r="I12" s="85"/>
      <c r="J12" s="86"/>
      <c r="K12" s="86"/>
      <c r="L12" s="85"/>
      <c r="M12" s="85"/>
      <c r="N12" s="87"/>
      <c r="O12" s="88"/>
      <c r="P12" s="70"/>
      <c r="Q12" s="89"/>
      <c r="R12" s="82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</row>
    <row r="13" spans="2:41" ht="28.5" customHeight="1">
      <c r="B13" s="247"/>
      <c r="C13" s="277"/>
      <c r="D13" s="83" t="s">
        <v>196</v>
      </c>
      <c r="E13" s="83"/>
      <c r="F13" s="83"/>
      <c r="G13" s="84"/>
      <c r="H13" s="84"/>
      <c r="I13" s="85"/>
      <c r="J13" s="90"/>
      <c r="K13" s="90"/>
      <c r="L13" s="91"/>
      <c r="M13" s="91"/>
      <c r="N13" s="87"/>
      <c r="O13" s="88"/>
      <c r="P13" s="92"/>
      <c r="Q13" s="93"/>
      <c r="R13" s="82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</row>
    <row r="14" spans="2:41" ht="22.5" hidden="1" customHeight="1">
      <c r="B14" s="247">
        <v>5</v>
      </c>
      <c r="C14" s="277" t="s">
        <v>176</v>
      </c>
      <c r="D14" s="83" t="s">
        <v>197</v>
      </c>
      <c r="E14" s="83"/>
      <c r="F14" s="89"/>
      <c r="G14" s="84"/>
      <c r="H14" s="84"/>
      <c r="I14" s="85"/>
      <c r="J14" s="86"/>
      <c r="K14" s="86"/>
      <c r="L14" s="85"/>
      <c r="M14" s="85"/>
      <c r="N14" s="87"/>
      <c r="O14" s="88"/>
      <c r="P14" s="70"/>
      <c r="Q14" s="89"/>
      <c r="R14" s="94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</row>
    <row r="15" spans="2:41" ht="22.5" hidden="1" customHeight="1">
      <c r="B15" s="247"/>
      <c r="C15" s="277"/>
      <c r="D15" s="83" t="s">
        <v>198</v>
      </c>
      <c r="E15" s="83"/>
      <c r="F15" s="89"/>
      <c r="G15" s="84"/>
      <c r="H15" s="84"/>
      <c r="I15" s="85"/>
      <c r="J15" s="86"/>
      <c r="K15" s="86"/>
      <c r="L15" s="85"/>
      <c r="M15" s="85"/>
      <c r="N15" s="87"/>
      <c r="O15" s="88"/>
      <c r="P15" s="70"/>
      <c r="Q15" s="89"/>
      <c r="R15" s="94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</row>
    <row r="16" spans="2:41" ht="22.5" hidden="1" customHeight="1">
      <c r="B16" s="70">
        <v>6</v>
      </c>
      <c r="C16" s="95" t="s">
        <v>199</v>
      </c>
      <c r="D16" s="83" t="s">
        <v>200</v>
      </c>
      <c r="E16" s="83"/>
      <c r="F16" s="73"/>
      <c r="G16" s="96"/>
      <c r="H16" s="97"/>
      <c r="I16" s="98"/>
      <c r="J16" s="99"/>
      <c r="K16" s="99"/>
      <c r="L16" s="100"/>
      <c r="M16" s="100"/>
      <c r="N16" s="101"/>
      <c r="O16" s="102"/>
      <c r="P16" s="103"/>
      <c r="Q16" s="81"/>
      <c r="R16" s="67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</row>
    <row r="17" spans="2:41" ht="22.5" hidden="1" customHeight="1">
      <c r="B17" s="262">
        <v>7</v>
      </c>
      <c r="C17" s="263" t="s">
        <v>201</v>
      </c>
      <c r="D17" s="83" t="s">
        <v>202</v>
      </c>
      <c r="E17" s="83"/>
      <c r="F17" s="83"/>
      <c r="G17" s="84"/>
      <c r="H17" s="84"/>
      <c r="I17" s="85"/>
      <c r="J17" s="86"/>
      <c r="K17" s="86"/>
      <c r="L17" s="85"/>
      <c r="M17" s="85"/>
      <c r="N17" s="104"/>
      <c r="O17" s="104"/>
      <c r="P17" s="105"/>
      <c r="Q17" s="8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</row>
    <row r="18" spans="2:41" ht="22.5" hidden="1" customHeight="1">
      <c r="B18" s="262"/>
      <c r="C18" s="264"/>
      <c r="D18" s="83" t="s">
        <v>203</v>
      </c>
      <c r="E18" s="83"/>
      <c r="F18" s="83"/>
      <c r="G18" s="84"/>
      <c r="H18" s="84"/>
      <c r="I18" s="85"/>
      <c r="J18" s="86"/>
      <c r="K18" s="86"/>
      <c r="L18" s="85"/>
      <c r="M18" s="85"/>
      <c r="N18" s="104"/>
      <c r="O18" s="104"/>
      <c r="P18" s="105"/>
      <c r="Q18" s="8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</row>
    <row r="19" spans="2:41" ht="22.5" hidden="1" customHeight="1">
      <c r="B19" s="262">
        <v>8</v>
      </c>
      <c r="C19" s="263" t="s">
        <v>204</v>
      </c>
      <c r="D19" s="83" t="s">
        <v>205</v>
      </c>
      <c r="E19" s="83"/>
      <c r="F19" s="83"/>
      <c r="G19" s="84"/>
      <c r="H19" s="106"/>
      <c r="I19" s="107"/>
      <c r="J19" s="108"/>
      <c r="K19" s="108"/>
      <c r="L19" s="109"/>
      <c r="M19" s="109"/>
      <c r="N19" s="110"/>
      <c r="O19" s="104"/>
      <c r="P19" s="111"/>
      <c r="Q19" s="112"/>
      <c r="R19" s="67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</row>
    <row r="20" spans="2:41" ht="22.5" hidden="1" customHeight="1">
      <c r="B20" s="262"/>
      <c r="C20" s="264"/>
      <c r="D20" s="83" t="s">
        <v>206</v>
      </c>
      <c r="E20" s="83"/>
      <c r="F20" s="83"/>
      <c r="G20" s="84"/>
      <c r="H20" s="106"/>
      <c r="I20" s="107"/>
      <c r="J20" s="113"/>
      <c r="K20" s="113"/>
      <c r="L20" s="107"/>
      <c r="M20" s="107"/>
      <c r="N20" s="110"/>
      <c r="O20" s="104"/>
      <c r="P20" s="105"/>
      <c r="Q20" s="88"/>
      <c r="R20" s="67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</row>
    <row r="21" spans="2:41" s="119" customFormat="1" ht="22.5" hidden="1" customHeight="1">
      <c r="B21" s="70">
        <v>9</v>
      </c>
      <c r="C21" s="95" t="s">
        <v>207</v>
      </c>
      <c r="D21" s="83" t="s">
        <v>208</v>
      </c>
      <c r="E21" s="83"/>
      <c r="F21" s="73"/>
      <c r="G21" s="96"/>
      <c r="H21" s="114"/>
      <c r="I21" s="115"/>
      <c r="J21" s="116"/>
      <c r="K21" s="116"/>
      <c r="L21" s="115"/>
      <c r="M21" s="115"/>
      <c r="N21" s="110"/>
      <c r="O21" s="104"/>
      <c r="P21" s="105"/>
      <c r="Q21" s="79"/>
      <c r="R21" s="117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</row>
    <row r="22" spans="2:41" s="119" customFormat="1" ht="22.5" hidden="1" customHeight="1">
      <c r="B22" s="70">
        <v>10</v>
      </c>
      <c r="C22" s="71" t="s">
        <v>209</v>
      </c>
      <c r="D22" s="83" t="s">
        <v>210</v>
      </c>
      <c r="E22" s="83"/>
      <c r="F22" s="73"/>
      <c r="G22" s="96"/>
      <c r="H22" s="114"/>
      <c r="I22" s="115"/>
      <c r="J22" s="120"/>
      <c r="K22" s="120"/>
      <c r="L22" s="121"/>
      <c r="M22" s="121"/>
      <c r="N22" s="110"/>
      <c r="O22" s="104"/>
      <c r="P22" s="122"/>
      <c r="Q22" s="81"/>
      <c r="R22" s="117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</row>
    <row r="23" spans="2:41" s="119" customFormat="1" ht="22.5" hidden="1" customHeight="1">
      <c r="B23" s="262">
        <v>11</v>
      </c>
      <c r="C23" s="263" t="s">
        <v>211</v>
      </c>
      <c r="D23" s="83" t="s">
        <v>212</v>
      </c>
      <c r="E23" s="83"/>
      <c r="F23" s="73"/>
      <c r="G23" s="74"/>
      <c r="H23" s="74"/>
      <c r="I23" s="75"/>
      <c r="J23" s="123"/>
      <c r="K23" s="123"/>
      <c r="L23" s="75"/>
      <c r="M23" s="75"/>
      <c r="N23" s="104"/>
      <c r="O23" s="104"/>
      <c r="P23" s="105"/>
      <c r="Q23" s="124"/>
      <c r="R23" s="117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</row>
    <row r="24" spans="2:41" s="119" customFormat="1" ht="22.5" hidden="1" customHeight="1">
      <c r="B24" s="262"/>
      <c r="C24" s="264"/>
      <c r="D24" s="83" t="s">
        <v>213</v>
      </c>
      <c r="E24" s="83"/>
      <c r="F24" s="73"/>
      <c r="G24" s="96"/>
      <c r="H24" s="96"/>
      <c r="I24" s="75"/>
      <c r="J24" s="123"/>
      <c r="K24" s="123"/>
      <c r="L24" s="75"/>
      <c r="M24" s="75"/>
      <c r="N24" s="104"/>
      <c r="O24" s="104"/>
      <c r="P24" s="105"/>
      <c r="Q24" s="124"/>
      <c r="R24" s="117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</row>
    <row r="25" spans="2:41" s="119" customFormat="1" ht="22.5" hidden="1" customHeight="1">
      <c r="B25" s="262">
        <v>12</v>
      </c>
      <c r="C25" s="268" t="s">
        <v>214</v>
      </c>
      <c r="D25" s="83" t="s">
        <v>215</v>
      </c>
      <c r="E25" s="83"/>
      <c r="F25" s="73"/>
      <c r="G25" s="74"/>
      <c r="H25" s="74"/>
      <c r="I25" s="75"/>
      <c r="J25" s="123"/>
      <c r="K25" s="123"/>
      <c r="L25" s="75"/>
      <c r="M25" s="75"/>
      <c r="N25" s="104"/>
      <c r="O25" s="104"/>
      <c r="P25" s="125"/>
      <c r="Q25" s="126"/>
      <c r="R25" s="117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</row>
    <row r="26" spans="2:41" s="119" customFormat="1" ht="22.5" hidden="1" customHeight="1">
      <c r="B26" s="262"/>
      <c r="C26" s="264"/>
      <c r="D26" s="83" t="s">
        <v>216</v>
      </c>
      <c r="E26" s="83"/>
      <c r="F26" s="73"/>
      <c r="G26" s="127"/>
      <c r="H26" s="127"/>
      <c r="I26" s="124"/>
      <c r="J26" s="73"/>
      <c r="K26" s="73"/>
      <c r="L26" s="124"/>
      <c r="M26" s="124"/>
      <c r="N26" s="104"/>
      <c r="O26" s="104"/>
      <c r="P26" s="105"/>
      <c r="Q26" s="124"/>
      <c r="R26" s="117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</row>
    <row r="27" spans="2:41" s="119" customFormat="1" ht="22.5" hidden="1" customHeight="1">
      <c r="B27" s="262">
        <v>13</v>
      </c>
      <c r="C27" s="268" t="s">
        <v>217</v>
      </c>
      <c r="D27" s="72" t="s">
        <v>218</v>
      </c>
      <c r="E27" s="73"/>
      <c r="F27" s="128"/>
      <c r="G27" s="74"/>
      <c r="H27" s="74"/>
      <c r="I27" s="75"/>
      <c r="J27" s="123"/>
      <c r="K27" s="123"/>
      <c r="L27" s="75"/>
      <c r="M27" s="75"/>
      <c r="N27" s="129"/>
      <c r="O27" s="129"/>
      <c r="P27" s="130"/>
      <c r="Q27" s="124"/>
      <c r="R27" s="117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</row>
    <row r="28" spans="2:41" s="119" customFormat="1" ht="22.5" hidden="1" customHeight="1">
      <c r="B28" s="262"/>
      <c r="C28" s="264"/>
      <c r="D28" s="72" t="s">
        <v>219</v>
      </c>
      <c r="E28" s="73"/>
      <c r="F28" s="128"/>
      <c r="G28" s="73"/>
      <c r="H28" s="73"/>
      <c r="I28" s="131"/>
      <c r="J28" s="132"/>
      <c r="K28" s="132"/>
      <c r="L28" s="131"/>
      <c r="M28" s="131"/>
      <c r="N28" s="133"/>
      <c r="O28" s="129"/>
      <c r="P28" s="130"/>
      <c r="Q28" s="124"/>
      <c r="R28" s="117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</row>
    <row r="29" spans="2:41" s="119" customFormat="1" ht="22.5" hidden="1" customHeight="1">
      <c r="B29" s="70">
        <v>14</v>
      </c>
      <c r="C29" s="71" t="s">
        <v>220</v>
      </c>
      <c r="D29" s="72" t="s">
        <v>221</v>
      </c>
      <c r="E29" s="73"/>
      <c r="F29" s="128"/>
      <c r="G29" s="73"/>
      <c r="H29" s="73"/>
      <c r="I29" s="124"/>
      <c r="J29" s="73"/>
      <c r="K29" s="73"/>
      <c r="L29" s="124"/>
      <c r="M29" s="124"/>
      <c r="N29" s="133"/>
      <c r="O29" s="129"/>
      <c r="P29" s="130"/>
      <c r="Q29" s="124"/>
      <c r="R29" s="117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</row>
    <row r="30" spans="2:41" s="119" customFormat="1" ht="22.5" hidden="1" customHeight="1">
      <c r="B30" s="262">
        <v>15</v>
      </c>
      <c r="C30" s="269" t="s">
        <v>222</v>
      </c>
      <c r="D30" s="72" t="s">
        <v>223</v>
      </c>
      <c r="E30" s="73"/>
      <c r="F30" s="73"/>
      <c r="G30" s="74"/>
      <c r="H30" s="74"/>
      <c r="I30" s="75"/>
      <c r="J30" s="123"/>
      <c r="K30" s="123"/>
      <c r="L30" s="75"/>
      <c r="M30" s="75"/>
      <c r="N30" s="102"/>
      <c r="O30" s="102"/>
      <c r="P30" s="134"/>
      <c r="Q30" s="124"/>
      <c r="R30" s="117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</row>
    <row r="31" spans="2:41" s="119" customFormat="1" ht="22.5" hidden="1" customHeight="1">
      <c r="B31" s="262"/>
      <c r="C31" s="270"/>
      <c r="D31" s="72" t="s">
        <v>224</v>
      </c>
      <c r="E31" s="73"/>
      <c r="F31" s="73"/>
      <c r="G31" s="74"/>
      <c r="H31" s="74"/>
      <c r="I31" s="75"/>
      <c r="J31" s="123"/>
      <c r="K31" s="123"/>
      <c r="L31" s="75"/>
      <c r="M31" s="75"/>
      <c r="N31" s="102"/>
      <c r="O31" s="102"/>
      <c r="P31" s="134"/>
      <c r="Q31" s="124"/>
      <c r="R31" s="117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</row>
    <row r="32" spans="2:41" s="119" customFormat="1" ht="22.5" hidden="1" customHeight="1">
      <c r="B32" s="262"/>
      <c r="C32" s="271"/>
      <c r="D32" s="72" t="s">
        <v>225</v>
      </c>
      <c r="E32" s="73"/>
      <c r="F32" s="73"/>
      <c r="G32" s="74"/>
      <c r="H32" s="74"/>
      <c r="I32" s="75"/>
      <c r="J32" s="123"/>
      <c r="K32" s="123"/>
      <c r="L32" s="75"/>
      <c r="M32" s="75"/>
      <c r="N32" s="102"/>
      <c r="O32" s="102"/>
      <c r="P32" s="134"/>
      <c r="Q32" s="124"/>
      <c r="R32" s="117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</row>
    <row r="33" spans="2:41" ht="19.5" customHeight="1">
      <c r="B33" s="272" t="s">
        <v>6</v>
      </c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3"/>
    </row>
    <row r="34" spans="2:41" ht="56.25">
      <c r="B34" s="233">
        <v>5</v>
      </c>
      <c r="C34" s="136" t="s">
        <v>226</v>
      </c>
      <c r="D34" s="137" t="s">
        <v>227</v>
      </c>
      <c r="E34" s="63" t="s">
        <v>228</v>
      </c>
      <c r="F34" s="63" t="s">
        <v>229</v>
      </c>
      <c r="G34" s="138">
        <v>1</v>
      </c>
      <c r="H34" s="138" t="s">
        <v>230</v>
      </c>
      <c r="I34" s="139" t="s">
        <v>231</v>
      </c>
      <c r="J34" s="140">
        <v>1</v>
      </c>
      <c r="K34" s="63">
        <v>10</v>
      </c>
      <c r="L34" s="63" t="s">
        <v>232</v>
      </c>
      <c r="M34" s="63" t="s">
        <v>232</v>
      </c>
      <c r="N34" s="141" t="s">
        <v>232</v>
      </c>
      <c r="O34" s="63" t="s">
        <v>233</v>
      </c>
      <c r="P34" s="63" t="s">
        <v>234</v>
      </c>
      <c r="Q34" s="63" t="s">
        <v>235</v>
      </c>
      <c r="R34" s="142">
        <v>1</v>
      </c>
      <c r="S34" s="142">
        <v>1</v>
      </c>
      <c r="T34" s="142">
        <v>1</v>
      </c>
      <c r="U34" s="142">
        <v>1</v>
      </c>
      <c r="V34" s="142">
        <v>1</v>
      </c>
      <c r="W34" s="142">
        <v>1</v>
      </c>
      <c r="X34" s="142">
        <v>1</v>
      </c>
      <c r="Y34" s="142">
        <v>1</v>
      </c>
      <c r="Z34" s="142">
        <v>1</v>
      </c>
      <c r="AA34" s="142">
        <v>1</v>
      </c>
      <c r="AB34" s="142">
        <v>1</v>
      </c>
      <c r="AC34" s="142">
        <v>1</v>
      </c>
      <c r="AD34" s="142">
        <v>1</v>
      </c>
      <c r="AE34" s="142">
        <v>1</v>
      </c>
      <c r="AF34" s="142">
        <v>1</v>
      </c>
      <c r="AG34" s="142">
        <v>1</v>
      </c>
      <c r="AH34" s="142">
        <v>1</v>
      </c>
      <c r="AI34" s="142">
        <v>1</v>
      </c>
      <c r="AJ34" s="142">
        <v>1</v>
      </c>
      <c r="AK34" s="142">
        <v>1</v>
      </c>
      <c r="AL34" s="142">
        <v>1</v>
      </c>
      <c r="AM34" s="142">
        <v>1</v>
      </c>
      <c r="AN34" s="142">
        <v>1</v>
      </c>
      <c r="AO34" s="142">
        <v>1</v>
      </c>
    </row>
    <row r="35" spans="2:41" ht="78" customHeight="1">
      <c r="B35" s="233">
        <v>6</v>
      </c>
      <c r="C35" s="143" t="s">
        <v>236</v>
      </c>
      <c r="D35" s="144" t="s">
        <v>237</v>
      </c>
      <c r="E35" s="145" t="s">
        <v>238</v>
      </c>
      <c r="F35" s="146" t="s">
        <v>239</v>
      </c>
      <c r="G35" s="147">
        <v>1</v>
      </c>
      <c r="H35" s="138" t="s">
        <v>230</v>
      </c>
      <c r="I35" s="139" t="s">
        <v>240</v>
      </c>
      <c r="J35" s="140">
        <v>1</v>
      </c>
      <c r="K35" s="63">
        <v>10</v>
      </c>
      <c r="L35" s="63" t="s">
        <v>232</v>
      </c>
      <c r="M35" s="63" t="s">
        <v>232</v>
      </c>
      <c r="N35" s="141" t="s">
        <v>232</v>
      </c>
      <c r="O35" s="148" t="s">
        <v>241</v>
      </c>
      <c r="P35" s="149" t="s">
        <v>234</v>
      </c>
      <c r="Q35" s="146" t="s">
        <v>235</v>
      </c>
      <c r="R35" s="94" t="s">
        <v>242</v>
      </c>
      <c r="S35" s="94" t="s">
        <v>242</v>
      </c>
      <c r="T35" s="94" t="s">
        <v>242</v>
      </c>
      <c r="U35" s="94" t="s">
        <v>242</v>
      </c>
      <c r="V35" s="94" t="s">
        <v>242</v>
      </c>
      <c r="W35" s="94" t="s">
        <v>242</v>
      </c>
      <c r="X35" s="94" t="s">
        <v>242</v>
      </c>
      <c r="Y35" s="94" t="s">
        <v>242</v>
      </c>
      <c r="Z35" s="94" t="s">
        <v>242</v>
      </c>
      <c r="AA35" s="94" t="s">
        <v>242</v>
      </c>
      <c r="AB35" s="94" t="s">
        <v>242</v>
      </c>
      <c r="AC35" s="94" t="s">
        <v>242</v>
      </c>
      <c r="AD35" s="94" t="s">
        <v>242</v>
      </c>
      <c r="AE35" s="94" t="s">
        <v>242</v>
      </c>
      <c r="AF35" s="94" t="s">
        <v>242</v>
      </c>
      <c r="AG35" s="94" t="s">
        <v>242</v>
      </c>
      <c r="AH35" s="94" t="s">
        <v>242</v>
      </c>
      <c r="AI35" s="94" t="s">
        <v>242</v>
      </c>
      <c r="AJ35" s="94" t="s">
        <v>242</v>
      </c>
      <c r="AK35" s="94" t="s">
        <v>242</v>
      </c>
      <c r="AL35" s="94" t="s">
        <v>242</v>
      </c>
      <c r="AM35" s="94" t="s">
        <v>242</v>
      </c>
      <c r="AN35" s="94" t="s">
        <v>242</v>
      </c>
      <c r="AO35" s="94" t="s">
        <v>242</v>
      </c>
    </row>
    <row r="36" spans="2:41" ht="179.25" customHeight="1">
      <c r="B36" s="233">
        <v>7</v>
      </c>
      <c r="C36" s="135" t="s">
        <v>381</v>
      </c>
      <c r="D36" s="144" t="s">
        <v>243</v>
      </c>
      <c r="E36" s="145" t="s">
        <v>382</v>
      </c>
      <c r="F36" s="146" t="s">
        <v>244</v>
      </c>
      <c r="G36" s="147" t="s">
        <v>245</v>
      </c>
      <c r="H36" s="147" t="s">
        <v>246</v>
      </c>
      <c r="I36" s="139" t="s">
        <v>247</v>
      </c>
      <c r="J36" s="146">
        <v>1</v>
      </c>
      <c r="K36" s="146">
        <v>10</v>
      </c>
      <c r="L36" s="63" t="s">
        <v>232</v>
      </c>
      <c r="M36" s="63" t="s">
        <v>232</v>
      </c>
      <c r="N36" s="141" t="s">
        <v>232</v>
      </c>
      <c r="O36" s="148" t="s">
        <v>248</v>
      </c>
      <c r="P36" s="149" t="s">
        <v>234</v>
      </c>
      <c r="Q36" s="146" t="s">
        <v>235</v>
      </c>
      <c r="R36" s="94" t="s">
        <v>242</v>
      </c>
      <c r="S36" s="94" t="s">
        <v>242</v>
      </c>
      <c r="T36" s="94" t="s">
        <v>242</v>
      </c>
      <c r="U36" s="94" t="s">
        <v>242</v>
      </c>
      <c r="V36" s="94" t="s">
        <v>242</v>
      </c>
      <c r="W36" s="94" t="s">
        <v>242</v>
      </c>
      <c r="X36" s="94" t="s">
        <v>242</v>
      </c>
      <c r="Y36" s="94" t="s">
        <v>242</v>
      </c>
      <c r="Z36" s="94" t="s">
        <v>242</v>
      </c>
      <c r="AA36" s="94" t="s">
        <v>242</v>
      </c>
      <c r="AB36" s="94" t="s">
        <v>242</v>
      </c>
      <c r="AC36" s="94" t="s">
        <v>242</v>
      </c>
      <c r="AD36" s="94" t="s">
        <v>242</v>
      </c>
      <c r="AE36" s="94" t="s">
        <v>242</v>
      </c>
      <c r="AF36" s="94" t="s">
        <v>242</v>
      </c>
      <c r="AG36" s="94" t="s">
        <v>242</v>
      </c>
      <c r="AH36" s="94" t="s">
        <v>242</v>
      </c>
      <c r="AI36" s="94" t="s">
        <v>242</v>
      </c>
      <c r="AJ36" s="94" t="s">
        <v>242</v>
      </c>
      <c r="AK36" s="94" t="s">
        <v>242</v>
      </c>
      <c r="AL36" s="94" t="s">
        <v>242</v>
      </c>
      <c r="AM36" s="94" t="s">
        <v>242</v>
      </c>
      <c r="AN36" s="94" t="s">
        <v>242</v>
      </c>
      <c r="AO36" s="94" t="s">
        <v>242</v>
      </c>
    </row>
    <row r="37" spans="2:41" ht="127.5" customHeight="1">
      <c r="B37" s="233">
        <v>8</v>
      </c>
      <c r="C37" s="139" t="s">
        <v>249</v>
      </c>
      <c r="D37" s="63" t="s">
        <v>250</v>
      </c>
      <c r="E37" s="63" t="s">
        <v>251</v>
      </c>
      <c r="F37" s="139" t="s">
        <v>380</v>
      </c>
      <c r="G37" s="138">
        <v>1</v>
      </c>
      <c r="H37" s="138" t="s">
        <v>230</v>
      </c>
      <c r="I37" s="139" t="s">
        <v>253</v>
      </c>
      <c r="J37" s="63">
        <v>1</v>
      </c>
      <c r="K37" s="63">
        <v>10</v>
      </c>
      <c r="L37" s="63" t="s">
        <v>232</v>
      </c>
      <c r="M37" s="63" t="s">
        <v>232</v>
      </c>
      <c r="N37" s="141" t="s">
        <v>232</v>
      </c>
      <c r="O37" s="63" t="s">
        <v>254</v>
      </c>
      <c r="P37" s="63" t="s">
        <v>234</v>
      </c>
      <c r="Q37" s="63" t="s">
        <v>255</v>
      </c>
      <c r="R37" s="142">
        <v>1</v>
      </c>
      <c r="S37" s="142">
        <v>1</v>
      </c>
      <c r="T37" s="142">
        <v>1</v>
      </c>
      <c r="U37" s="142">
        <v>1</v>
      </c>
      <c r="V37" s="142">
        <v>1</v>
      </c>
      <c r="W37" s="142">
        <v>1</v>
      </c>
      <c r="X37" s="142">
        <v>1</v>
      </c>
      <c r="Y37" s="142">
        <v>1</v>
      </c>
      <c r="Z37" s="142">
        <v>1</v>
      </c>
      <c r="AA37" s="142">
        <v>1</v>
      </c>
      <c r="AB37" s="142">
        <v>1</v>
      </c>
      <c r="AC37" s="142">
        <v>1</v>
      </c>
      <c r="AD37" s="142">
        <v>1</v>
      </c>
      <c r="AE37" s="142">
        <v>1</v>
      </c>
      <c r="AF37" s="142">
        <v>1</v>
      </c>
      <c r="AG37" s="142">
        <v>1</v>
      </c>
      <c r="AH37" s="142">
        <v>1</v>
      </c>
      <c r="AI37" s="142">
        <v>1</v>
      </c>
      <c r="AJ37" s="142">
        <v>1</v>
      </c>
      <c r="AK37" s="142">
        <v>1</v>
      </c>
      <c r="AL37" s="142">
        <v>1</v>
      </c>
      <c r="AM37" s="142">
        <v>1</v>
      </c>
      <c r="AN37" s="142">
        <v>1</v>
      </c>
      <c r="AO37" s="142">
        <v>1</v>
      </c>
    </row>
    <row r="38" spans="2:41" ht="120" customHeight="1">
      <c r="B38" s="233">
        <v>9</v>
      </c>
      <c r="C38" s="265" t="s">
        <v>256</v>
      </c>
      <c r="D38" s="144" t="s">
        <v>257</v>
      </c>
      <c r="E38" s="150" t="s">
        <v>258</v>
      </c>
      <c r="F38" s="151" t="s">
        <v>259</v>
      </c>
      <c r="G38" s="147">
        <v>1</v>
      </c>
      <c r="H38" s="147" t="s">
        <v>230</v>
      </c>
      <c r="I38" s="139" t="s">
        <v>231</v>
      </c>
      <c r="J38" s="63">
        <v>1</v>
      </c>
      <c r="K38" s="63">
        <v>10</v>
      </c>
      <c r="L38" s="63" t="s">
        <v>232</v>
      </c>
      <c r="M38" s="63" t="s">
        <v>232</v>
      </c>
      <c r="N38" s="141" t="s">
        <v>232</v>
      </c>
      <c r="O38" s="152" t="s">
        <v>260</v>
      </c>
      <c r="P38" s="63" t="s">
        <v>234</v>
      </c>
      <c r="Q38" s="63" t="s">
        <v>261</v>
      </c>
      <c r="R38" s="142">
        <v>1</v>
      </c>
      <c r="S38" s="142">
        <v>1</v>
      </c>
      <c r="T38" s="142">
        <v>1</v>
      </c>
      <c r="U38" s="142">
        <v>1</v>
      </c>
      <c r="V38" s="142">
        <v>1</v>
      </c>
      <c r="W38" s="142">
        <v>1</v>
      </c>
      <c r="X38" s="142">
        <v>1</v>
      </c>
      <c r="Y38" s="142">
        <v>1</v>
      </c>
      <c r="Z38" s="142">
        <v>1</v>
      </c>
      <c r="AA38" s="142">
        <v>1</v>
      </c>
      <c r="AB38" s="142">
        <v>1</v>
      </c>
      <c r="AC38" s="142">
        <v>1</v>
      </c>
      <c r="AD38" s="142">
        <v>1</v>
      </c>
      <c r="AE38" s="142">
        <v>1</v>
      </c>
      <c r="AF38" s="142">
        <v>1</v>
      </c>
      <c r="AG38" s="142">
        <v>1</v>
      </c>
      <c r="AH38" s="142">
        <v>1</v>
      </c>
      <c r="AI38" s="142">
        <v>1</v>
      </c>
      <c r="AJ38" s="142">
        <v>1</v>
      </c>
      <c r="AK38" s="142">
        <v>1</v>
      </c>
      <c r="AL38" s="142">
        <v>1</v>
      </c>
      <c r="AM38" s="142">
        <v>1</v>
      </c>
      <c r="AN38" s="142">
        <v>1</v>
      </c>
      <c r="AO38" s="142">
        <v>1</v>
      </c>
    </row>
    <row r="39" spans="2:41" ht="78" customHeight="1">
      <c r="B39" s="233">
        <v>10</v>
      </c>
      <c r="C39" s="266"/>
      <c r="D39" s="144" t="s">
        <v>262</v>
      </c>
      <c r="E39" s="150" t="s">
        <v>263</v>
      </c>
      <c r="F39" s="63" t="s">
        <v>264</v>
      </c>
      <c r="G39" s="147">
        <v>1</v>
      </c>
      <c r="H39" s="147" t="s">
        <v>230</v>
      </c>
      <c r="I39" s="139" t="s">
        <v>253</v>
      </c>
      <c r="J39" s="63">
        <v>1</v>
      </c>
      <c r="K39" s="63">
        <v>10</v>
      </c>
      <c r="L39" s="63" t="s">
        <v>232</v>
      </c>
      <c r="M39" s="63" t="s">
        <v>232</v>
      </c>
      <c r="N39" s="141" t="s">
        <v>232</v>
      </c>
      <c r="O39" s="148" t="s">
        <v>265</v>
      </c>
      <c r="P39" s="63" t="s">
        <v>234</v>
      </c>
      <c r="Q39" s="63" t="s">
        <v>261</v>
      </c>
      <c r="R39" s="142">
        <v>1</v>
      </c>
      <c r="S39" s="142">
        <v>1</v>
      </c>
      <c r="T39" s="142">
        <v>1</v>
      </c>
      <c r="U39" s="142">
        <v>1</v>
      </c>
      <c r="V39" s="142">
        <v>1</v>
      </c>
      <c r="W39" s="142">
        <v>1</v>
      </c>
      <c r="X39" s="142">
        <v>1</v>
      </c>
      <c r="Y39" s="142">
        <v>1</v>
      </c>
      <c r="Z39" s="142">
        <v>1</v>
      </c>
      <c r="AA39" s="142">
        <v>1</v>
      </c>
      <c r="AB39" s="142">
        <v>1</v>
      </c>
      <c r="AC39" s="142">
        <v>1</v>
      </c>
      <c r="AD39" s="142">
        <v>1</v>
      </c>
      <c r="AE39" s="142">
        <v>1</v>
      </c>
      <c r="AF39" s="142">
        <v>1</v>
      </c>
      <c r="AG39" s="142">
        <v>1</v>
      </c>
      <c r="AH39" s="142">
        <v>1</v>
      </c>
      <c r="AI39" s="142">
        <v>1</v>
      </c>
      <c r="AJ39" s="142">
        <v>1</v>
      </c>
      <c r="AK39" s="142">
        <v>1</v>
      </c>
      <c r="AL39" s="142">
        <v>1</v>
      </c>
      <c r="AM39" s="142">
        <v>1</v>
      </c>
      <c r="AN39" s="142">
        <v>1</v>
      </c>
      <c r="AO39" s="142">
        <v>1</v>
      </c>
    </row>
    <row r="40" spans="2:41" ht="99" customHeight="1">
      <c r="B40" s="233">
        <v>11</v>
      </c>
      <c r="C40" s="267"/>
      <c r="D40" s="144" t="s">
        <v>266</v>
      </c>
      <c r="E40" s="150" t="s">
        <v>267</v>
      </c>
      <c r="F40" s="63" t="s">
        <v>268</v>
      </c>
      <c r="G40" s="147">
        <v>1</v>
      </c>
      <c r="H40" s="147" t="s">
        <v>230</v>
      </c>
      <c r="I40" s="139" t="s">
        <v>247</v>
      </c>
      <c r="J40" s="63">
        <v>1</v>
      </c>
      <c r="K40" s="63">
        <v>10</v>
      </c>
      <c r="L40" s="63" t="s">
        <v>232</v>
      </c>
      <c r="M40" s="63" t="s">
        <v>232</v>
      </c>
      <c r="N40" s="141" t="s">
        <v>232</v>
      </c>
      <c r="O40" s="148" t="s">
        <v>269</v>
      </c>
      <c r="P40" s="148" t="s">
        <v>234</v>
      </c>
      <c r="Q40" s="63" t="s">
        <v>270</v>
      </c>
      <c r="R40" s="142">
        <v>1</v>
      </c>
      <c r="S40" s="142">
        <v>1</v>
      </c>
      <c r="T40" s="142">
        <v>1</v>
      </c>
      <c r="U40" s="142">
        <v>1</v>
      </c>
      <c r="V40" s="142">
        <v>1</v>
      </c>
      <c r="W40" s="142">
        <v>1</v>
      </c>
      <c r="X40" s="142">
        <v>1</v>
      </c>
      <c r="Y40" s="142">
        <v>1</v>
      </c>
      <c r="Z40" s="142">
        <v>1</v>
      </c>
      <c r="AA40" s="142">
        <v>1</v>
      </c>
      <c r="AB40" s="142">
        <v>1</v>
      </c>
      <c r="AC40" s="142">
        <v>1</v>
      </c>
      <c r="AD40" s="142">
        <v>1</v>
      </c>
      <c r="AE40" s="142">
        <v>1</v>
      </c>
      <c r="AF40" s="142">
        <v>1</v>
      </c>
      <c r="AG40" s="142">
        <v>1</v>
      </c>
      <c r="AH40" s="142">
        <v>1</v>
      </c>
      <c r="AI40" s="142">
        <v>1</v>
      </c>
      <c r="AJ40" s="142">
        <v>1</v>
      </c>
      <c r="AK40" s="142">
        <v>1</v>
      </c>
      <c r="AL40" s="142">
        <v>1</v>
      </c>
      <c r="AM40" s="142">
        <v>1</v>
      </c>
      <c r="AN40" s="142">
        <v>1</v>
      </c>
      <c r="AO40" s="142">
        <v>1</v>
      </c>
    </row>
    <row r="41" spans="2:41" ht="120" customHeight="1">
      <c r="B41" s="233">
        <v>12</v>
      </c>
      <c r="C41" s="143" t="s">
        <v>271</v>
      </c>
      <c r="D41" s="144" t="s">
        <v>272</v>
      </c>
      <c r="E41" s="150" t="s">
        <v>273</v>
      </c>
      <c r="F41" s="151" t="s">
        <v>274</v>
      </c>
      <c r="G41" s="147">
        <v>1</v>
      </c>
      <c r="H41" s="147" t="s">
        <v>230</v>
      </c>
      <c r="I41" s="139" t="s">
        <v>247</v>
      </c>
      <c r="J41" s="63">
        <v>1</v>
      </c>
      <c r="K41" s="63">
        <v>10</v>
      </c>
      <c r="L41" s="63" t="s">
        <v>232</v>
      </c>
      <c r="M41" s="63" t="s">
        <v>232</v>
      </c>
      <c r="N41" s="141" t="s">
        <v>232</v>
      </c>
      <c r="O41" s="148" t="s">
        <v>275</v>
      </c>
      <c r="P41" s="148" t="s">
        <v>234</v>
      </c>
      <c r="Q41" s="63" t="s">
        <v>276</v>
      </c>
      <c r="R41" s="142">
        <v>1</v>
      </c>
      <c r="S41" s="142">
        <v>1</v>
      </c>
      <c r="T41" s="142">
        <v>1</v>
      </c>
      <c r="U41" s="142">
        <v>1</v>
      </c>
      <c r="V41" s="142">
        <v>1</v>
      </c>
      <c r="W41" s="142">
        <v>1</v>
      </c>
      <c r="X41" s="142">
        <v>1</v>
      </c>
      <c r="Y41" s="142">
        <v>1</v>
      </c>
      <c r="Z41" s="142">
        <v>1</v>
      </c>
      <c r="AA41" s="142">
        <v>1</v>
      </c>
      <c r="AB41" s="142">
        <v>1</v>
      </c>
      <c r="AC41" s="142">
        <v>1</v>
      </c>
      <c r="AD41" s="142">
        <v>1</v>
      </c>
      <c r="AE41" s="142">
        <v>1</v>
      </c>
      <c r="AF41" s="142">
        <v>1</v>
      </c>
      <c r="AG41" s="142">
        <v>1</v>
      </c>
      <c r="AH41" s="142">
        <v>1</v>
      </c>
      <c r="AI41" s="142">
        <v>1</v>
      </c>
      <c r="AJ41" s="142">
        <v>1</v>
      </c>
      <c r="AK41" s="142">
        <v>1</v>
      </c>
      <c r="AL41" s="142">
        <v>1</v>
      </c>
      <c r="AM41" s="142">
        <v>1</v>
      </c>
      <c r="AN41" s="142">
        <v>1</v>
      </c>
      <c r="AO41" s="142">
        <v>1</v>
      </c>
    </row>
    <row r="42" spans="2:41" s="119" customFormat="1" ht="103.5" customHeight="1" outlineLevel="1">
      <c r="B42" s="150">
        <v>13</v>
      </c>
      <c r="C42" s="245" t="s">
        <v>277</v>
      </c>
      <c r="D42" s="144" t="s">
        <v>278</v>
      </c>
      <c r="E42" s="150" t="s">
        <v>279</v>
      </c>
      <c r="F42" s="150" t="s">
        <v>280</v>
      </c>
      <c r="G42" s="147">
        <v>1</v>
      </c>
      <c r="H42" s="147" t="s">
        <v>230</v>
      </c>
      <c r="I42" s="139" t="s">
        <v>247</v>
      </c>
      <c r="J42" s="154">
        <v>1</v>
      </c>
      <c r="K42" s="154">
        <v>10</v>
      </c>
      <c r="L42" s="63" t="s">
        <v>232</v>
      </c>
      <c r="M42" s="63" t="s">
        <v>232</v>
      </c>
      <c r="N42" s="141" t="s">
        <v>232</v>
      </c>
      <c r="O42" s="148" t="s">
        <v>281</v>
      </c>
      <c r="P42" s="148" t="s">
        <v>234</v>
      </c>
      <c r="Q42" s="154" t="s">
        <v>235</v>
      </c>
      <c r="R42" s="142">
        <v>1</v>
      </c>
      <c r="S42" s="142">
        <v>1</v>
      </c>
      <c r="T42" s="142">
        <v>1</v>
      </c>
      <c r="U42" s="142">
        <v>1</v>
      </c>
      <c r="V42" s="142">
        <v>1</v>
      </c>
      <c r="W42" s="142">
        <v>1</v>
      </c>
      <c r="X42" s="142">
        <v>1</v>
      </c>
      <c r="Y42" s="142">
        <v>1</v>
      </c>
      <c r="Z42" s="142">
        <v>1</v>
      </c>
      <c r="AA42" s="142">
        <v>1</v>
      </c>
      <c r="AB42" s="142">
        <v>1</v>
      </c>
      <c r="AC42" s="142">
        <v>1</v>
      </c>
      <c r="AD42" s="142">
        <v>1</v>
      </c>
      <c r="AE42" s="142">
        <v>1</v>
      </c>
      <c r="AF42" s="142">
        <v>1</v>
      </c>
      <c r="AG42" s="142">
        <v>1</v>
      </c>
      <c r="AH42" s="142">
        <v>1</v>
      </c>
      <c r="AI42" s="142">
        <v>1</v>
      </c>
      <c r="AJ42" s="142">
        <v>1</v>
      </c>
      <c r="AK42" s="142">
        <v>1</v>
      </c>
      <c r="AL42" s="142">
        <v>1</v>
      </c>
      <c r="AM42" s="142">
        <v>1</v>
      </c>
      <c r="AN42" s="142">
        <v>1</v>
      </c>
      <c r="AO42" s="142">
        <v>1</v>
      </c>
    </row>
    <row r="43" spans="2:41" s="119" customFormat="1" ht="127.5" customHeight="1" outlineLevel="1">
      <c r="B43" s="150">
        <v>14</v>
      </c>
      <c r="C43" s="246"/>
      <c r="D43" s="150" t="s">
        <v>282</v>
      </c>
      <c r="E43" s="150" t="s">
        <v>283</v>
      </c>
      <c r="F43" s="150" t="s">
        <v>284</v>
      </c>
      <c r="G43" s="147">
        <v>1</v>
      </c>
      <c r="H43" s="147" t="s">
        <v>230</v>
      </c>
      <c r="I43" s="230" t="s">
        <v>285</v>
      </c>
      <c r="J43" s="154">
        <v>1</v>
      </c>
      <c r="K43" s="154">
        <v>10</v>
      </c>
      <c r="L43" s="63" t="s">
        <v>232</v>
      </c>
      <c r="M43" s="63" t="s">
        <v>232</v>
      </c>
      <c r="N43" s="141" t="s">
        <v>232</v>
      </c>
      <c r="O43" s="152" t="s">
        <v>286</v>
      </c>
      <c r="P43" s="148" t="s">
        <v>234</v>
      </c>
      <c r="Q43" s="154" t="s">
        <v>287</v>
      </c>
      <c r="R43" s="142">
        <v>1</v>
      </c>
      <c r="S43" s="142">
        <v>1</v>
      </c>
      <c r="T43" s="142">
        <v>1</v>
      </c>
      <c r="U43" s="142">
        <v>1</v>
      </c>
      <c r="V43" s="142">
        <v>1</v>
      </c>
      <c r="W43" s="142">
        <v>1</v>
      </c>
      <c r="X43" s="142">
        <v>1</v>
      </c>
      <c r="Y43" s="142">
        <v>1</v>
      </c>
      <c r="Z43" s="142">
        <v>1</v>
      </c>
      <c r="AA43" s="142">
        <v>1</v>
      </c>
      <c r="AB43" s="142">
        <v>1</v>
      </c>
      <c r="AC43" s="142">
        <v>1</v>
      </c>
      <c r="AD43" s="142">
        <v>1</v>
      </c>
      <c r="AE43" s="142">
        <v>1</v>
      </c>
      <c r="AF43" s="142">
        <v>1</v>
      </c>
      <c r="AG43" s="142">
        <v>1</v>
      </c>
      <c r="AH43" s="142">
        <v>1</v>
      </c>
      <c r="AI43" s="142">
        <v>1</v>
      </c>
      <c r="AJ43" s="142">
        <v>1</v>
      </c>
      <c r="AK43" s="142">
        <v>1</v>
      </c>
      <c r="AL43" s="142">
        <v>1</v>
      </c>
      <c r="AM43" s="142">
        <v>1</v>
      </c>
      <c r="AN43" s="142">
        <v>1</v>
      </c>
      <c r="AO43" s="142">
        <v>1</v>
      </c>
    </row>
    <row r="44" spans="2:41" ht="117.75" customHeight="1">
      <c r="B44" s="233">
        <v>15</v>
      </c>
      <c r="C44" s="143" t="s">
        <v>288</v>
      </c>
      <c r="D44" s="144" t="s">
        <v>289</v>
      </c>
      <c r="E44" s="150" t="s">
        <v>290</v>
      </c>
      <c r="F44" s="155" t="s">
        <v>291</v>
      </c>
      <c r="G44" s="147">
        <v>1</v>
      </c>
      <c r="H44" s="147" t="s">
        <v>230</v>
      </c>
      <c r="I44" s="139" t="s">
        <v>253</v>
      </c>
      <c r="J44" s="63">
        <v>1</v>
      </c>
      <c r="K44" s="63">
        <v>10</v>
      </c>
      <c r="L44" s="63" t="s">
        <v>232</v>
      </c>
      <c r="M44" s="63" t="s">
        <v>232</v>
      </c>
      <c r="N44" s="141" t="s">
        <v>232</v>
      </c>
      <c r="O44" s="148" t="s">
        <v>292</v>
      </c>
      <c r="P44" s="148" t="s">
        <v>234</v>
      </c>
      <c r="Q44" s="230" t="s">
        <v>293</v>
      </c>
      <c r="R44" s="142">
        <v>1</v>
      </c>
      <c r="S44" s="142">
        <v>1</v>
      </c>
      <c r="T44" s="142">
        <v>1</v>
      </c>
      <c r="U44" s="142">
        <v>1</v>
      </c>
      <c r="V44" s="142">
        <v>1</v>
      </c>
      <c r="W44" s="142">
        <v>1</v>
      </c>
      <c r="X44" s="142">
        <v>1</v>
      </c>
      <c r="Y44" s="142">
        <v>1</v>
      </c>
      <c r="Z44" s="142">
        <v>1</v>
      </c>
      <c r="AA44" s="142">
        <v>1</v>
      </c>
      <c r="AB44" s="142">
        <v>1</v>
      </c>
      <c r="AC44" s="142">
        <v>1</v>
      </c>
      <c r="AD44" s="142">
        <v>1</v>
      </c>
      <c r="AE44" s="142">
        <v>1</v>
      </c>
      <c r="AF44" s="142">
        <v>1</v>
      </c>
      <c r="AG44" s="142">
        <v>1</v>
      </c>
      <c r="AH44" s="142">
        <v>1</v>
      </c>
      <c r="AI44" s="142">
        <v>1</v>
      </c>
      <c r="AJ44" s="142">
        <v>1</v>
      </c>
      <c r="AK44" s="142">
        <v>1</v>
      </c>
      <c r="AL44" s="142">
        <v>1</v>
      </c>
      <c r="AM44" s="142">
        <v>1</v>
      </c>
      <c r="AN44" s="142">
        <v>1</v>
      </c>
      <c r="AO44" s="142">
        <v>1</v>
      </c>
    </row>
    <row r="45" spans="2:41" ht="123.75">
      <c r="B45" s="233">
        <v>16</v>
      </c>
      <c r="C45" s="247" t="s">
        <v>294</v>
      </c>
      <c r="D45" s="144" t="s">
        <v>295</v>
      </c>
      <c r="E45" s="150" t="s">
        <v>296</v>
      </c>
      <c r="F45" s="230" t="s">
        <v>297</v>
      </c>
      <c r="G45" s="147">
        <v>1</v>
      </c>
      <c r="H45" s="147" t="s">
        <v>230</v>
      </c>
      <c r="I45" s="139" t="s">
        <v>253</v>
      </c>
      <c r="J45" s="63">
        <v>1</v>
      </c>
      <c r="K45" s="63">
        <v>10</v>
      </c>
      <c r="L45" s="63" t="s">
        <v>232</v>
      </c>
      <c r="M45" s="63" t="s">
        <v>232</v>
      </c>
      <c r="N45" s="141" t="s">
        <v>232</v>
      </c>
      <c r="O45" s="148" t="s">
        <v>298</v>
      </c>
      <c r="P45" s="148" t="s">
        <v>234</v>
      </c>
      <c r="Q45" s="63" t="s">
        <v>299</v>
      </c>
      <c r="R45" s="142">
        <v>1</v>
      </c>
      <c r="S45" s="142">
        <v>1</v>
      </c>
      <c r="T45" s="142">
        <v>1</v>
      </c>
      <c r="U45" s="142">
        <v>1</v>
      </c>
      <c r="V45" s="142">
        <v>1</v>
      </c>
      <c r="W45" s="142">
        <v>1</v>
      </c>
      <c r="X45" s="142">
        <v>1</v>
      </c>
      <c r="Y45" s="142">
        <v>1</v>
      </c>
      <c r="Z45" s="142">
        <v>1</v>
      </c>
      <c r="AA45" s="142">
        <v>1</v>
      </c>
      <c r="AB45" s="142">
        <v>1</v>
      </c>
      <c r="AC45" s="142">
        <v>1</v>
      </c>
      <c r="AD45" s="142">
        <v>1</v>
      </c>
      <c r="AE45" s="142">
        <v>1</v>
      </c>
      <c r="AF45" s="142">
        <v>1</v>
      </c>
      <c r="AG45" s="142">
        <v>1</v>
      </c>
      <c r="AH45" s="142">
        <v>1</v>
      </c>
      <c r="AI45" s="142">
        <v>1</v>
      </c>
      <c r="AJ45" s="142">
        <v>1</v>
      </c>
      <c r="AK45" s="142">
        <v>1</v>
      </c>
      <c r="AL45" s="142">
        <v>1</v>
      </c>
      <c r="AM45" s="142">
        <v>1</v>
      </c>
      <c r="AN45" s="142">
        <v>1</v>
      </c>
      <c r="AO45" s="142">
        <v>1</v>
      </c>
    </row>
    <row r="46" spans="2:41" s="156" customFormat="1" ht="69.75" customHeight="1">
      <c r="B46" s="233">
        <v>17</v>
      </c>
      <c r="C46" s="247"/>
      <c r="D46" s="144" t="s">
        <v>300</v>
      </c>
      <c r="E46" s="150" t="s">
        <v>301</v>
      </c>
      <c r="F46" s="230" t="s">
        <v>302</v>
      </c>
      <c r="G46" s="147">
        <v>1</v>
      </c>
      <c r="H46" s="147" t="s">
        <v>230</v>
      </c>
      <c r="I46" s="139" t="s">
        <v>253</v>
      </c>
      <c r="J46" s="63">
        <v>1</v>
      </c>
      <c r="K46" s="63">
        <v>10</v>
      </c>
      <c r="L46" s="63" t="s">
        <v>232</v>
      </c>
      <c r="M46" s="63" t="s">
        <v>232</v>
      </c>
      <c r="N46" s="141" t="s">
        <v>232</v>
      </c>
      <c r="O46" s="148" t="s">
        <v>303</v>
      </c>
      <c r="P46" s="148" t="s">
        <v>234</v>
      </c>
      <c r="Q46" s="63" t="s">
        <v>299</v>
      </c>
      <c r="R46" s="142">
        <v>1</v>
      </c>
      <c r="S46" s="142">
        <v>1</v>
      </c>
      <c r="T46" s="142">
        <v>1</v>
      </c>
      <c r="U46" s="142">
        <v>1</v>
      </c>
      <c r="V46" s="142">
        <v>1</v>
      </c>
      <c r="W46" s="142">
        <v>1</v>
      </c>
      <c r="X46" s="142">
        <v>1</v>
      </c>
      <c r="Y46" s="142">
        <v>1</v>
      </c>
      <c r="Z46" s="142">
        <v>1</v>
      </c>
      <c r="AA46" s="142">
        <v>1</v>
      </c>
      <c r="AB46" s="142">
        <v>1</v>
      </c>
      <c r="AC46" s="142">
        <v>1</v>
      </c>
      <c r="AD46" s="142">
        <v>1</v>
      </c>
      <c r="AE46" s="142">
        <v>1</v>
      </c>
      <c r="AF46" s="142">
        <v>1</v>
      </c>
      <c r="AG46" s="142">
        <v>1</v>
      </c>
      <c r="AH46" s="142">
        <v>1</v>
      </c>
      <c r="AI46" s="142">
        <v>1</v>
      </c>
      <c r="AJ46" s="142">
        <v>1</v>
      </c>
      <c r="AK46" s="142">
        <v>1</v>
      </c>
      <c r="AL46" s="142">
        <v>1</v>
      </c>
      <c r="AM46" s="142">
        <v>1</v>
      </c>
      <c r="AN46" s="142">
        <v>1</v>
      </c>
      <c r="AO46" s="142">
        <v>1</v>
      </c>
    </row>
    <row r="47" spans="2:41" ht="64.5" customHeight="1">
      <c r="B47" s="233">
        <v>18</v>
      </c>
      <c r="C47" s="143" t="s">
        <v>304</v>
      </c>
      <c r="D47" s="144" t="s">
        <v>305</v>
      </c>
      <c r="E47" s="150" t="s">
        <v>306</v>
      </c>
      <c r="F47" s="230" t="s">
        <v>307</v>
      </c>
      <c r="G47" s="147">
        <v>1</v>
      </c>
      <c r="H47" s="147" t="s">
        <v>230</v>
      </c>
      <c r="I47" s="63" t="s">
        <v>308</v>
      </c>
      <c r="J47" s="63">
        <v>1</v>
      </c>
      <c r="K47" s="63">
        <v>10</v>
      </c>
      <c r="L47" s="63" t="s">
        <v>232</v>
      </c>
      <c r="M47" s="63" t="s">
        <v>232</v>
      </c>
      <c r="N47" s="141" t="s">
        <v>232</v>
      </c>
      <c r="O47" s="63" t="s">
        <v>309</v>
      </c>
      <c r="P47" s="148" t="s">
        <v>310</v>
      </c>
      <c r="Q47" s="63" t="s">
        <v>311</v>
      </c>
      <c r="R47" s="157">
        <v>0</v>
      </c>
      <c r="S47" s="158">
        <v>0</v>
      </c>
      <c r="T47" s="158">
        <v>1</v>
      </c>
      <c r="U47" s="157">
        <v>0</v>
      </c>
      <c r="V47" s="158">
        <v>0</v>
      </c>
      <c r="W47" s="158">
        <v>1</v>
      </c>
      <c r="X47" s="157">
        <v>0</v>
      </c>
      <c r="Y47" s="158">
        <v>0</v>
      </c>
      <c r="Z47" s="158">
        <v>1</v>
      </c>
      <c r="AA47" s="157">
        <v>0</v>
      </c>
      <c r="AB47" s="158">
        <v>0</v>
      </c>
      <c r="AC47" s="158">
        <v>1</v>
      </c>
      <c r="AD47" s="157">
        <v>0</v>
      </c>
      <c r="AE47" s="158">
        <v>0</v>
      </c>
      <c r="AF47" s="158">
        <v>1</v>
      </c>
      <c r="AG47" s="157">
        <v>0</v>
      </c>
      <c r="AH47" s="158">
        <v>0</v>
      </c>
      <c r="AI47" s="158">
        <v>1</v>
      </c>
      <c r="AJ47" s="157">
        <v>0</v>
      </c>
      <c r="AK47" s="158">
        <v>0</v>
      </c>
      <c r="AL47" s="158">
        <v>1</v>
      </c>
      <c r="AM47" s="157">
        <v>0</v>
      </c>
      <c r="AN47" s="158">
        <v>0</v>
      </c>
      <c r="AO47" s="158">
        <v>1</v>
      </c>
    </row>
    <row r="48" spans="2:41" ht="90.75" customHeight="1">
      <c r="B48" s="233">
        <v>19</v>
      </c>
      <c r="C48" s="143" t="s">
        <v>312</v>
      </c>
      <c r="D48" s="144" t="s">
        <v>313</v>
      </c>
      <c r="E48" s="150" t="s">
        <v>314</v>
      </c>
      <c r="F48" s="230" t="s">
        <v>315</v>
      </c>
      <c r="G48" s="147">
        <v>1</v>
      </c>
      <c r="H48" s="147" t="s">
        <v>316</v>
      </c>
      <c r="I48" s="63" t="s">
        <v>308</v>
      </c>
      <c r="J48" s="63">
        <v>1</v>
      </c>
      <c r="K48" s="63">
        <v>10</v>
      </c>
      <c r="L48" s="63" t="s">
        <v>232</v>
      </c>
      <c r="M48" s="63" t="s">
        <v>232</v>
      </c>
      <c r="N48" s="141" t="s">
        <v>232</v>
      </c>
      <c r="O48" s="148" t="s">
        <v>317</v>
      </c>
      <c r="P48" s="148" t="s">
        <v>310</v>
      </c>
      <c r="Q48" s="230" t="s">
        <v>379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48">
        <v>0</v>
      </c>
      <c r="AB48" s="148">
        <v>0</v>
      </c>
      <c r="AC48" s="158">
        <v>1</v>
      </c>
      <c r="AD48" s="148">
        <v>0</v>
      </c>
      <c r="AE48" s="148">
        <v>0</v>
      </c>
      <c r="AF48" s="148">
        <v>0</v>
      </c>
      <c r="AG48" s="148">
        <v>0</v>
      </c>
      <c r="AH48" s="148">
        <v>0</v>
      </c>
      <c r="AI48" s="148">
        <v>0</v>
      </c>
      <c r="AJ48" s="148">
        <v>0</v>
      </c>
      <c r="AK48" s="148">
        <v>0</v>
      </c>
      <c r="AL48" s="148">
        <v>0</v>
      </c>
      <c r="AM48" s="148">
        <v>0</v>
      </c>
      <c r="AN48" s="148">
        <v>0</v>
      </c>
      <c r="AO48" s="158">
        <v>1</v>
      </c>
    </row>
    <row r="49" spans="2:41" ht="78.75">
      <c r="B49" s="233">
        <v>20</v>
      </c>
      <c r="C49" s="143" t="s">
        <v>318</v>
      </c>
      <c r="D49" s="144" t="s">
        <v>319</v>
      </c>
      <c r="E49" s="150" t="s">
        <v>320</v>
      </c>
      <c r="F49" s="151" t="s">
        <v>321</v>
      </c>
      <c r="G49" s="147">
        <v>1</v>
      </c>
      <c r="H49" s="147" t="s">
        <v>322</v>
      </c>
      <c r="I49" s="139" t="s">
        <v>253</v>
      </c>
      <c r="J49" s="63">
        <v>1</v>
      </c>
      <c r="K49" s="63">
        <v>10</v>
      </c>
      <c r="L49" s="63" t="s">
        <v>232</v>
      </c>
      <c r="M49" s="63" t="s">
        <v>232</v>
      </c>
      <c r="N49" s="141" t="s">
        <v>232</v>
      </c>
      <c r="O49" s="148" t="s">
        <v>323</v>
      </c>
      <c r="P49" s="148" t="s">
        <v>234</v>
      </c>
      <c r="Q49" s="63" t="s">
        <v>235</v>
      </c>
      <c r="R49" s="142">
        <v>1</v>
      </c>
      <c r="S49" s="142">
        <v>1</v>
      </c>
      <c r="T49" s="142">
        <v>1</v>
      </c>
      <c r="U49" s="142">
        <v>1</v>
      </c>
      <c r="V49" s="142">
        <v>1</v>
      </c>
      <c r="W49" s="142">
        <v>1</v>
      </c>
      <c r="X49" s="142">
        <v>1</v>
      </c>
      <c r="Y49" s="142">
        <v>1</v>
      </c>
      <c r="Z49" s="142">
        <v>1</v>
      </c>
      <c r="AA49" s="142">
        <v>1</v>
      </c>
      <c r="AB49" s="142">
        <v>1</v>
      </c>
      <c r="AC49" s="142">
        <v>1</v>
      </c>
      <c r="AD49" s="142">
        <v>1</v>
      </c>
      <c r="AE49" s="142">
        <v>1</v>
      </c>
      <c r="AF49" s="142">
        <v>1</v>
      </c>
      <c r="AG49" s="142">
        <v>1</v>
      </c>
      <c r="AH49" s="142">
        <v>1</v>
      </c>
      <c r="AI49" s="142">
        <v>1</v>
      </c>
      <c r="AJ49" s="142">
        <v>1</v>
      </c>
      <c r="AK49" s="142">
        <v>1</v>
      </c>
      <c r="AL49" s="142">
        <v>1</v>
      </c>
      <c r="AM49" s="142">
        <v>1</v>
      </c>
      <c r="AN49" s="142">
        <v>1</v>
      </c>
      <c r="AO49" s="142">
        <v>1</v>
      </c>
    </row>
    <row r="50" spans="2:41" ht="56.25">
      <c r="B50" s="233">
        <v>21</v>
      </c>
      <c r="C50" s="248" t="s">
        <v>324</v>
      </c>
      <c r="D50" s="144" t="s">
        <v>325</v>
      </c>
      <c r="E50" s="150" t="s">
        <v>326</v>
      </c>
      <c r="F50" s="230" t="s">
        <v>327</v>
      </c>
      <c r="G50" s="159">
        <v>0</v>
      </c>
      <c r="H50" s="159" t="s">
        <v>230</v>
      </c>
      <c r="I50" s="160" t="s">
        <v>328</v>
      </c>
      <c r="J50" s="63">
        <v>1</v>
      </c>
      <c r="K50" s="63">
        <v>10</v>
      </c>
      <c r="L50" s="63" t="s">
        <v>232</v>
      </c>
      <c r="M50" s="63" t="s">
        <v>232</v>
      </c>
      <c r="N50" s="141" t="s">
        <v>232</v>
      </c>
      <c r="O50" s="148" t="s">
        <v>327</v>
      </c>
      <c r="P50" s="148" t="s">
        <v>310</v>
      </c>
      <c r="Q50" s="230" t="s">
        <v>329</v>
      </c>
      <c r="R50" s="157">
        <v>0</v>
      </c>
      <c r="S50" s="157">
        <v>0</v>
      </c>
      <c r="T50" s="157">
        <v>0</v>
      </c>
      <c r="U50" s="157">
        <v>0</v>
      </c>
      <c r="V50" s="157">
        <v>0</v>
      </c>
      <c r="W50" s="157">
        <v>0</v>
      </c>
      <c r="X50" s="157">
        <v>0</v>
      </c>
      <c r="Y50" s="157">
        <v>0</v>
      </c>
      <c r="Z50" s="157">
        <v>0</v>
      </c>
      <c r="AA50" s="157">
        <v>0</v>
      </c>
      <c r="AB50" s="157">
        <v>0</v>
      </c>
      <c r="AC50" s="157">
        <v>0</v>
      </c>
      <c r="AD50" s="157">
        <v>0</v>
      </c>
      <c r="AE50" s="157">
        <v>0</v>
      </c>
      <c r="AF50" s="157">
        <v>0</v>
      </c>
      <c r="AG50" s="157">
        <v>0</v>
      </c>
      <c r="AH50" s="157">
        <v>0</v>
      </c>
      <c r="AI50" s="157">
        <v>0</v>
      </c>
      <c r="AJ50" s="157">
        <v>0</v>
      </c>
      <c r="AK50" s="157">
        <v>0</v>
      </c>
      <c r="AL50" s="157">
        <v>0</v>
      </c>
      <c r="AM50" s="157">
        <v>0</v>
      </c>
      <c r="AN50" s="157">
        <v>0</v>
      </c>
      <c r="AO50" s="157">
        <v>0</v>
      </c>
    </row>
    <row r="51" spans="2:41" ht="78.75">
      <c r="B51" s="233">
        <v>22</v>
      </c>
      <c r="C51" s="249"/>
      <c r="D51" s="144" t="s">
        <v>330</v>
      </c>
      <c r="E51" s="150" t="s">
        <v>331</v>
      </c>
      <c r="F51" s="230" t="s">
        <v>332</v>
      </c>
      <c r="G51" s="159">
        <v>0</v>
      </c>
      <c r="H51" s="159" t="s">
        <v>230</v>
      </c>
      <c r="I51" s="160" t="s">
        <v>333</v>
      </c>
      <c r="J51" s="63">
        <v>1</v>
      </c>
      <c r="K51" s="63">
        <v>10</v>
      </c>
      <c r="L51" s="63" t="s">
        <v>232</v>
      </c>
      <c r="M51" s="63" t="s">
        <v>232</v>
      </c>
      <c r="N51" s="141" t="s">
        <v>232</v>
      </c>
      <c r="O51" s="148" t="s">
        <v>334</v>
      </c>
      <c r="P51" s="148" t="s">
        <v>310</v>
      </c>
      <c r="Q51" s="230" t="s">
        <v>335</v>
      </c>
      <c r="R51" s="157">
        <v>0</v>
      </c>
      <c r="S51" s="157">
        <v>0</v>
      </c>
      <c r="T51" s="157">
        <v>0</v>
      </c>
      <c r="U51" s="157">
        <v>0</v>
      </c>
      <c r="V51" s="157">
        <v>0</v>
      </c>
      <c r="W51" s="157">
        <v>0</v>
      </c>
      <c r="X51" s="157">
        <v>0</v>
      </c>
      <c r="Y51" s="157">
        <v>0</v>
      </c>
      <c r="Z51" s="157">
        <v>0</v>
      </c>
      <c r="AA51" s="157">
        <v>0</v>
      </c>
      <c r="AB51" s="157">
        <v>0</v>
      </c>
      <c r="AC51" s="157">
        <v>0</v>
      </c>
      <c r="AD51" s="157">
        <v>0</v>
      </c>
      <c r="AE51" s="157">
        <v>0</v>
      </c>
      <c r="AF51" s="157">
        <v>0</v>
      </c>
      <c r="AG51" s="157">
        <v>0</v>
      </c>
      <c r="AH51" s="157">
        <v>0</v>
      </c>
      <c r="AI51" s="157">
        <v>0</v>
      </c>
      <c r="AJ51" s="157">
        <v>0</v>
      </c>
      <c r="AK51" s="157">
        <v>0</v>
      </c>
      <c r="AL51" s="157">
        <v>0</v>
      </c>
      <c r="AM51" s="157">
        <v>0</v>
      </c>
      <c r="AN51" s="157">
        <v>0</v>
      </c>
      <c r="AO51" s="157">
        <v>0</v>
      </c>
    </row>
    <row r="52" spans="2:41" ht="20.25" customHeight="1">
      <c r="B52" s="250" t="s">
        <v>336</v>
      </c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253"/>
    </row>
    <row r="53" spans="2:41" ht="28.5" customHeight="1">
      <c r="B53" s="161"/>
      <c r="C53" s="231" t="s">
        <v>342</v>
      </c>
      <c r="D53" s="232" t="s">
        <v>343</v>
      </c>
      <c r="E53" s="130"/>
      <c r="F53" s="73"/>
      <c r="G53" s="74">
        <v>1</v>
      </c>
      <c r="H53" s="74"/>
      <c r="I53" s="102"/>
      <c r="J53" s="134"/>
      <c r="K53" s="134"/>
      <c r="L53" s="102"/>
      <c r="M53" s="102"/>
      <c r="N53" s="129"/>
      <c r="O53" s="129"/>
      <c r="P53" s="130"/>
      <c r="Q53" s="12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</row>
    <row r="54" spans="2:41" s="171" customFormat="1" ht="28.5" customHeight="1">
      <c r="B54" s="162"/>
      <c r="C54" s="231" t="s">
        <v>172</v>
      </c>
      <c r="D54" s="232" t="s">
        <v>344</v>
      </c>
      <c r="E54" s="163"/>
      <c r="F54" s="164"/>
      <c r="G54" s="165"/>
      <c r="H54" s="165"/>
      <c r="I54" s="166"/>
      <c r="J54" s="167"/>
      <c r="K54" s="167"/>
      <c r="L54" s="166"/>
      <c r="M54" s="166"/>
      <c r="N54" s="168"/>
      <c r="O54" s="169"/>
      <c r="P54" s="163"/>
      <c r="Q54" s="169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</row>
    <row r="55" spans="2:41" s="171" customFormat="1" ht="28.5" customHeight="1">
      <c r="B55" s="172"/>
      <c r="C55" s="231" t="s">
        <v>173</v>
      </c>
      <c r="D55" s="232" t="s">
        <v>345</v>
      </c>
      <c r="E55" s="173"/>
      <c r="F55" s="174"/>
      <c r="G55" s="175"/>
      <c r="H55" s="175"/>
      <c r="I55" s="176"/>
      <c r="J55" s="177"/>
      <c r="K55" s="177"/>
      <c r="L55" s="176"/>
      <c r="M55" s="176"/>
      <c r="N55" s="178"/>
      <c r="O55" s="172"/>
      <c r="P55" s="174"/>
      <c r="Q55" s="179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</row>
    <row r="56" spans="2:41" ht="18.75" customHeight="1">
      <c r="B56" s="254" t="s">
        <v>337</v>
      </c>
      <c r="C56" s="254"/>
      <c r="D56" s="254"/>
      <c r="E56" s="254"/>
      <c r="F56" s="254"/>
      <c r="G56" s="254"/>
      <c r="H56" s="254"/>
      <c r="I56" s="254"/>
      <c r="J56" s="254"/>
      <c r="K56" s="158"/>
      <c r="L56" s="255" t="s">
        <v>338</v>
      </c>
      <c r="M56" s="258"/>
    </row>
    <row r="57" spans="2:41" ht="18.75" customHeight="1">
      <c r="B57" s="254" t="s">
        <v>339</v>
      </c>
      <c r="C57" s="261"/>
      <c r="D57" s="261"/>
      <c r="E57" s="261"/>
      <c r="F57" s="261"/>
      <c r="G57" s="261"/>
      <c r="H57" s="261"/>
      <c r="I57" s="261"/>
      <c r="J57" s="261"/>
      <c r="K57" s="158"/>
      <c r="L57" s="256"/>
      <c r="M57" s="259"/>
    </row>
    <row r="58" spans="2:41" ht="18.75" customHeight="1">
      <c r="B58" s="254" t="s">
        <v>340</v>
      </c>
      <c r="C58" s="261"/>
      <c r="D58" s="261"/>
      <c r="E58" s="261"/>
      <c r="F58" s="261"/>
      <c r="G58" s="261"/>
      <c r="H58" s="261"/>
      <c r="I58" s="261"/>
      <c r="J58" s="261"/>
      <c r="K58" s="158"/>
      <c r="L58" s="257"/>
      <c r="M58" s="260"/>
    </row>
    <row r="59" spans="2:41" ht="28.5" customHeight="1"/>
    <row r="60" spans="2:41">
      <c r="C60" s="244"/>
      <c r="D60" s="244"/>
      <c r="E60" s="57"/>
      <c r="G60" s="55"/>
      <c r="H60" s="55"/>
    </row>
  </sheetData>
  <mergeCells count="45">
    <mergeCell ref="D1:E1"/>
    <mergeCell ref="B2:AO2"/>
    <mergeCell ref="B4:B6"/>
    <mergeCell ref="C4:C6"/>
    <mergeCell ref="D4:H5"/>
    <mergeCell ref="I4:K5"/>
    <mergeCell ref="L4:M5"/>
    <mergeCell ref="N4:N6"/>
    <mergeCell ref="O4:AO4"/>
    <mergeCell ref="O5:O6"/>
    <mergeCell ref="P5:P6"/>
    <mergeCell ref="Q5:Q6"/>
    <mergeCell ref="R5:AC5"/>
    <mergeCell ref="AD5:AO5"/>
    <mergeCell ref="B7:AO7"/>
    <mergeCell ref="B12:B13"/>
    <mergeCell ref="C12:C13"/>
    <mergeCell ref="B14:B15"/>
    <mergeCell ref="C14:C15"/>
    <mergeCell ref="B8:B9"/>
    <mergeCell ref="C8:C9"/>
    <mergeCell ref="B17:B18"/>
    <mergeCell ref="C17:C18"/>
    <mergeCell ref="C38:C40"/>
    <mergeCell ref="B19:B20"/>
    <mergeCell ref="C19:C20"/>
    <mergeCell ref="B23:B24"/>
    <mergeCell ref="C23:C24"/>
    <mergeCell ref="B25:B26"/>
    <mergeCell ref="C25:C26"/>
    <mergeCell ref="B27:B28"/>
    <mergeCell ref="C27:C28"/>
    <mergeCell ref="B30:B32"/>
    <mergeCell ref="C30:C32"/>
    <mergeCell ref="B33:AO33"/>
    <mergeCell ref="C60:D60"/>
    <mergeCell ref="C42:C43"/>
    <mergeCell ref="C45:C46"/>
    <mergeCell ref="C50:C51"/>
    <mergeCell ref="B52:AO52"/>
    <mergeCell ref="B56:J56"/>
    <mergeCell ref="L56:L58"/>
    <mergeCell ref="M56:M58"/>
    <mergeCell ref="B57:J57"/>
    <mergeCell ref="B58:J58"/>
  </mergeCells>
  <printOptions horizontalCentered="1" verticalCentered="1"/>
  <pageMargins left="0.15748031496062992" right="0.15748031496062992" top="0.31496062992125984" bottom="0.23622047244094491" header="0.19685039370078741" footer="0.15748031496062992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AO60"/>
  <sheetViews>
    <sheetView showGridLines="0" workbookViewId="0">
      <pane ySplit="6" topLeftCell="A7" activePane="bottomLeft" state="frozen"/>
      <selection activeCell="B1" sqref="B1"/>
      <selection pane="bottomLeft" activeCell="C1" sqref="C1:F1"/>
    </sheetView>
  </sheetViews>
  <sheetFormatPr defaultRowHeight="11.25" outlineLevelRow="1"/>
  <cols>
    <col min="1" max="1" width="1.42578125" style="55" customWidth="1"/>
    <col min="2" max="2" width="4.7109375" style="55" customWidth="1"/>
    <col min="3" max="3" width="16.140625" style="55" customWidth="1"/>
    <col min="4" max="4" width="10.7109375" style="55" customWidth="1"/>
    <col min="5" max="5" width="11.5703125" style="55" customWidth="1"/>
    <col min="6" max="6" width="18" style="55" customWidth="1"/>
    <col min="7" max="7" width="11.85546875" style="58" hidden="1" customWidth="1"/>
    <col min="8" max="8" width="7.7109375" style="58" customWidth="1"/>
    <col min="9" max="9" width="22.7109375" style="55" customWidth="1"/>
    <col min="10" max="10" width="9.85546875" style="54" customWidth="1"/>
    <col min="11" max="11" width="14.5703125" style="54" customWidth="1"/>
    <col min="12" max="13" width="14.5703125" style="55" customWidth="1"/>
    <col min="14" max="15" width="13.7109375" style="55" customWidth="1"/>
    <col min="16" max="16" width="11.7109375" style="54" customWidth="1"/>
    <col min="17" max="17" width="11.5703125" style="55" customWidth="1"/>
    <col min="18" max="29" width="4.7109375" style="55" customWidth="1"/>
    <col min="30" max="41" width="4.7109375" style="55" hidden="1" customWidth="1"/>
    <col min="42" max="16384" width="9.140625" style="55"/>
  </cols>
  <sheetData>
    <row r="1" spans="2:41" ht="29.25" customHeight="1">
      <c r="B1" s="52"/>
      <c r="C1" s="53"/>
      <c r="D1" s="278"/>
      <c r="E1" s="279"/>
      <c r="F1" s="53"/>
      <c r="G1" s="52"/>
      <c r="H1" s="52"/>
      <c r="I1" s="52"/>
    </row>
    <row r="2" spans="2:41" ht="30" customHeight="1">
      <c r="B2" s="280" t="s">
        <v>348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</row>
    <row r="3" spans="2:41" ht="13.5" customHeight="1">
      <c r="B3" s="56"/>
      <c r="C3" s="56"/>
      <c r="D3" s="57"/>
      <c r="E3" s="57"/>
    </row>
    <row r="4" spans="2:41" ht="17.25" customHeight="1">
      <c r="B4" s="281" t="s">
        <v>171</v>
      </c>
      <c r="C4" s="281" t="s">
        <v>0</v>
      </c>
      <c r="D4" s="282" t="s">
        <v>179</v>
      </c>
      <c r="E4" s="283"/>
      <c r="F4" s="283"/>
      <c r="G4" s="283"/>
      <c r="H4" s="284"/>
      <c r="I4" s="282" t="s">
        <v>180</v>
      </c>
      <c r="J4" s="283"/>
      <c r="K4" s="284"/>
      <c r="L4" s="282" t="s">
        <v>181</v>
      </c>
      <c r="M4" s="284"/>
      <c r="N4" s="281" t="s">
        <v>182</v>
      </c>
      <c r="O4" s="291" t="s">
        <v>183</v>
      </c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3"/>
    </row>
    <row r="5" spans="2:41" ht="10.5" customHeight="1">
      <c r="B5" s="281"/>
      <c r="C5" s="281"/>
      <c r="D5" s="285"/>
      <c r="E5" s="286"/>
      <c r="F5" s="286"/>
      <c r="G5" s="286"/>
      <c r="H5" s="287"/>
      <c r="I5" s="288"/>
      <c r="J5" s="289"/>
      <c r="K5" s="290"/>
      <c r="L5" s="288"/>
      <c r="M5" s="290"/>
      <c r="N5" s="281"/>
      <c r="O5" s="281" t="s">
        <v>184</v>
      </c>
      <c r="P5" s="294" t="s">
        <v>185</v>
      </c>
      <c r="Q5" s="294" t="s">
        <v>1</v>
      </c>
      <c r="R5" s="281" t="s">
        <v>4</v>
      </c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96" t="s">
        <v>5</v>
      </c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8"/>
    </row>
    <row r="6" spans="2:41" ht="35.25" customHeight="1">
      <c r="B6" s="281"/>
      <c r="C6" s="281"/>
      <c r="D6" s="59" t="s">
        <v>186</v>
      </c>
      <c r="E6" s="59" t="s">
        <v>187</v>
      </c>
      <c r="F6" s="59" t="s">
        <v>188</v>
      </c>
      <c r="G6" s="60"/>
      <c r="H6" s="61" t="s">
        <v>189</v>
      </c>
      <c r="I6" s="59" t="s">
        <v>190</v>
      </c>
      <c r="J6" s="59" t="s">
        <v>2</v>
      </c>
      <c r="K6" s="59" t="s">
        <v>3</v>
      </c>
      <c r="L6" s="59" t="s">
        <v>178</v>
      </c>
      <c r="M6" s="59" t="s">
        <v>177</v>
      </c>
      <c r="N6" s="281"/>
      <c r="O6" s="281"/>
      <c r="P6" s="295"/>
      <c r="Q6" s="295"/>
      <c r="R6" s="62">
        <v>1</v>
      </c>
      <c r="S6" s="62">
        <v>2</v>
      </c>
      <c r="T6" s="62">
        <v>3</v>
      </c>
      <c r="U6" s="62">
        <v>4</v>
      </c>
      <c r="V6" s="62">
        <v>5</v>
      </c>
      <c r="W6" s="62">
        <v>6</v>
      </c>
      <c r="X6" s="62">
        <v>7</v>
      </c>
      <c r="Y6" s="62">
        <v>8</v>
      </c>
      <c r="Z6" s="62">
        <v>9</v>
      </c>
      <c r="AA6" s="62">
        <v>10</v>
      </c>
      <c r="AB6" s="62">
        <v>11</v>
      </c>
      <c r="AC6" s="62">
        <v>12</v>
      </c>
      <c r="AD6" s="62">
        <v>1</v>
      </c>
      <c r="AE6" s="62">
        <v>2</v>
      </c>
      <c r="AF6" s="62">
        <v>3</v>
      </c>
      <c r="AG6" s="62">
        <v>4</v>
      </c>
      <c r="AH6" s="62">
        <v>5</v>
      </c>
      <c r="AI6" s="62">
        <v>6</v>
      </c>
      <c r="AJ6" s="62">
        <v>7</v>
      </c>
      <c r="AK6" s="62">
        <v>8</v>
      </c>
      <c r="AL6" s="62">
        <v>9</v>
      </c>
      <c r="AM6" s="62">
        <v>10</v>
      </c>
      <c r="AN6" s="62">
        <v>11</v>
      </c>
      <c r="AO6" s="62">
        <v>12</v>
      </c>
    </row>
    <row r="7" spans="2:41" ht="23.25" customHeight="1">
      <c r="B7" s="274" t="s">
        <v>7</v>
      </c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75"/>
      <c r="W7" s="275"/>
      <c r="X7" s="275"/>
      <c r="Y7" s="275"/>
      <c r="Z7" s="275"/>
      <c r="AA7" s="275"/>
      <c r="AB7" s="275"/>
      <c r="AC7" s="275"/>
      <c r="AD7" s="275"/>
      <c r="AE7" s="275"/>
      <c r="AF7" s="275"/>
      <c r="AG7" s="275"/>
      <c r="AH7" s="275"/>
      <c r="AI7" s="275"/>
      <c r="AJ7" s="275"/>
      <c r="AK7" s="275"/>
      <c r="AL7" s="275"/>
      <c r="AM7" s="275"/>
      <c r="AN7" s="275"/>
      <c r="AO7" s="276"/>
    </row>
    <row r="8" spans="2:41" ht="22.5" customHeight="1">
      <c r="B8" s="247">
        <v>1</v>
      </c>
      <c r="C8" s="248" t="s">
        <v>191</v>
      </c>
      <c r="D8" s="63" t="s">
        <v>192</v>
      </c>
      <c r="E8" s="64"/>
      <c r="F8" s="65"/>
      <c r="G8" s="64"/>
      <c r="H8" s="64"/>
      <c r="I8" s="65"/>
      <c r="J8" s="64"/>
      <c r="K8" s="64"/>
      <c r="L8" s="65"/>
      <c r="M8" s="65"/>
      <c r="N8" s="66"/>
      <c r="O8" s="65"/>
      <c r="P8" s="64"/>
      <c r="Q8" s="65"/>
      <c r="R8" s="67"/>
      <c r="S8" s="68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</row>
    <row r="9" spans="2:41" ht="22.5" customHeight="1">
      <c r="B9" s="247"/>
      <c r="C9" s="249"/>
      <c r="D9" s="63" t="s">
        <v>193</v>
      </c>
      <c r="E9" s="64"/>
      <c r="F9" s="65"/>
      <c r="G9" s="64"/>
      <c r="H9" s="64"/>
      <c r="I9" s="65"/>
      <c r="J9" s="64"/>
      <c r="K9" s="64"/>
      <c r="L9" s="65"/>
      <c r="M9" s="65"/>
      <c r="N9" s="66"/>
      <c r="O9" s="65"/>
      <c r="P9" s="64"/>
      <c r="Q9" s="65"/>
      <c r="R9" s="67"/>
      <c r="S9" s="68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</row>
    <row r="10" spans="2:41" ht="28.5" customHeight="1">
      <c r="B10" s="63">
        <v>2</v>
      </c>
      <c r="C10" s="180" t="s">
        <v>346</v>
      </c>
      <c r="D10" s="63" t="s">
        <v>347</v>
      </c>
      <c r="E10" s="64"/>
      <c r="F10" s="65"/>
      <c r="G10" s="64"/>
      <c r="H10" s="64"/>
      <c r="I10" s="65"/>
      <c r="J10" s="181"/>
      <c r="K10" s="181"/>
      <c r="L10" s="182"/>
      <c r="M10" s="182"/>
      <c r="N10" s="66"/>
      <c r="O10" s="65"/>
      <c r="P10" s="181"/>
      <c r="Q10" s="182"/>
      <c r="R10" s="67"/>
      <c r="S10" s="68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</row>
    <row r="11" spans="2:41" ht="28.5" customHeight="1">
      <c r="B11" s="70">
        <v>3</v>
      </c>
      <c r="C11" s="71" t="s">
        <v>174</v>
      </c>
      <c r="D11" s="72" t="s">
        <v>194</v>
      </c>
      <c r="E11" s="73"/>
      <c r="F11" s="73"/>
      <c r="G11" s="74"/>
      <c r="H11" s="74"/>
      <c r="I11" s="75"/>
      <c r="J11" s="76"/>
      <c r="K11" s="76"/>
      <c r="L11" s="77"/>
      <c r="M11" s="77"/>
      <c r="N11" s="78"/>
      <c r="O11" s="79"/>
      <c r="P11" s="80"/>
      <c r="Q11" s="81"/>
      <c r="R11" s="82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</row>
    <row r="12" spans="2:41" ht="28.5" customHeight="1">
      <c r="B12" s="247">
        <v>4</v>
      </c>
      <c r="C12" s="277" t="s">
        <v>175</v>
      </c>
      <c r="D12" s="83" t="s">
        <v>195</v>
      </c>
      <c r="E12" s="83"/>
      <c r="F12" s="83"/>
      <c r="G12" s="84"/>
      <c r="H12" s="84"/>
      <c r="I12" s="85"/>
      <c r="J12" s="86"/>
      <c r="K12" s="86"/>
      <c r="L12" s="85"/>
      <c r="M12" s="85"/>
      <c r="N12" s="87"/>
      <c r="O12" s="88"/>
      <c r="P12" s="70"/>
      <c r="Q12" s="89"/>
      <c r="R12" s="82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</row>
    <row r="13" spans="2:41" ht="28.5" customHeight="1">
      <c r="B13" s="247"/>
      <c r="C13" s="277"/>
      <c r="D13" s="83" t="s">
        <v>196</v>
      </c>
      <c r="E13" s="83"/>
      <c r="F13" s="83"/>
      <c r="G13" s="84"/>
      <c r="H13" s="84"/>
      <c r="I13" s="85"/>
      <c r="J13" s="90"/>
      <c r="K13" s="90"/>
      <c r="L13" s="91"/>
      <c r="M13" s="91"/>
      <c r="N13" s="87"/>
      <c r="O13" s="88"/>
      <c r="P13" s="92"/>
      <c r="Q13" s="93"/>
      <c r="R13" s="82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</row>
    <row r="14" spans="2:41" ht="22.5" hidden="1" customHeight="1">
      <c r="B14" s="247">
        <v>5</v>
      </c>
      <c r="C14" s="277" t="s">
        <v>176</v>
      </c>
      <c r="D14" s="83" t="s">
        <v>197</v>
      </c>
      <c r="E14" s="83"/>
      <c r="F14" s="89"/>
      <c r="G14" s="84"/>
      <c r="H14" s="84"/>
      <c r="I14" s="85"/>
      <c r="J14" s="86"/>
      <c r="K14" s="86"/>
      <c r="L14" s="85"/>
      <c r="M14" s="85"/>
      <c r="N14" s="87"/>
      <c r="O14" s="88"/>
      <c r="P14" s="70"/>
      <c r="Q14" s="89"/>
      <c r="R14" s="94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</row>
    <row r="15" spans="2:41" ht="22.5" hidden="1" customHeight="1">
      <c r="B15" s="247"/>
      <c r="C15" s="277"/>
      <c r="D15" s="83" t="s">
        <v>198</v>
      </c>
      <c r="E15" s="83"/>
      <c r="F15" s="89"/>
      <c r="G15" s="84"/>
      <c r="H15" s="84"/>
      <c r="I15" s="85"/>
      <c r="J15" s="86"/>
      <c r="K15" s="86"/>
      <c r="L15" s="85"/>
      <c r="M15" s="85"/>
      <c r="N15" s="87"/>
      <c r="O15" s="88"/>
      <c r="P15" s="70"/>
      <c r="Q15" s="89"/>
      <c r="R15" s="94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</row>
    <row r="16" spans="2:41" ht="22.5" hidden="1" customHeight="1">
      <c r="B16" s="70">
        <v>6</v>
      </c>
      <c r="C16" s="95" t="s">
        <v>199</v>
      </c>
      <c r="D16" s="83" t="s">
        <v>200</v>
      </c>
      <c r="E16" s="83"/>
      <c r="F16" s="73"/>
      <c r="G16" s="96"/>
      <c r="H16" s="97"/>
      <c r="I16" s="98"/>
      <c r="J16" s="99"/>
      <c r="K16" s="99"/>
      <c r="L16" s="100"/>
      <c r="M16" s="100"/>
      <c r="N16" s="101"/>
      <c r="O16" s="102"/>
      <c r="P16" s="103"/>
      <c r="Q16" s="81"/>
      <c r="R16" s="67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</row>
    <row r="17" spans="2:41" ht="22.5" hidden="1" customHeight="1">
      <c r="B17" s="262">
        <v>7</v>
      </c>
      <c r="C17" s="263" t="s">
        <v>201</v>
      </c>
      <c r="D17" s="83" t="s">
        <v>202</v>
      </c>
      <c r="E17" s="83"/>
      <c r="F17" s="83"/>
      <c r="G17" s="84"/>
      <c r="H17" s="84"/>
      <c r="I17" s="85"/>
      <c r="J17" s="86"/>
      <c r="K17" s="86"/>
      <c r="L17" s="85"/>
      <c r="M17" s="85"/>
      <c r="N17" s="104"/>
      <c r="O17" s="104"/>
      <c r="P17" s="105"/>
      <c r="Q17" s="8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</row>
    <row r="18" spans="2:41" ht="22.5" hidden="1" customHeight="1">
      <c r="B18" s="262"/>
      <c r="C18" s="264"/>
      <c r="D18" s="83" t="s">
        <v>203</v>
      </c>
      <c r="E18" s="83"/>
      <c r="F18" s="83"/>
      <c r="G18" s="84"/>
      <c r="H18" s="84"/>
      <c r="I18" s="85"/>
      <c r="J18" s="86"/>
      <c r="K18" s="86"/>
      <c r="L18" s="85"/>
      <c r="M18" s="85"/>
      <c r="N18" s="104"/>
      <c r="O18" s="104"/>
      <c r="P18" s="105"/>
      <c r="Q18" s="8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</row>
    <row r="19" spans="2:41" ht="22.5" hidden="1" customHeight="1">
      <c r="B19" s="262">
        <v>8</v>
      </c>
      <c r="C19" s="263" t="s">
        <v>204</v>
      </c>
      <c r="D19" s="83" t="s">
        <v>205</v>
      </c>
      <c r="E19" s="83"/>
      <c r="F19" s="83"/>
      <c r="G19" s="84"/>
      <c r="H19" s="106"/>
      <c r="I19" s="107"/>
      <c r="J19" s="108"/>
      <c r="K19" s="108"/>
      <c r="L19" s="109"/>
      <c r="M19" s="109"/>
      <c r="N19" s="110"/>
      <c r="O19" s="104"/>
      <c r="P19" s="111"/>
      <c r="Q19" s="112"/>
      <c r="R19" s="67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</row>
    <row r="20" spans="2:41" ht="22.5" hidden="1" customHeight="1">
      <c r="B20" s="262"/>
      <c r="C20" s="264"/>
      <c r="D20" s="83" t="s">
        <v>206</v>
      </c>
      <c r="E20" s="83"/>
      <c r="F20" s="83"/>
      <c r="G20" s="84"/>
      <c r="H20" s="106"/>
      <c r="I20" s="107"/>
      <c r="J20" s="113"/>
      <c r="K20" s="113"/>
      <c r="L20" s="107"/>
      <c r="M20" s="107"/>
      <c r="N20" s="110"/>
      <c r="O20" s="104"/>
      <c r="P20" s="105"/>
      <c r="Q20" s="88"/>
      <c r="R20" s="67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</row>
    <row r="21" spans="2:41" s="119" customFormat="1" ht="22.5" hidden="1" customHeight="1">
      <c r="B21" s="70">
        <v>9</v>
      </c>
      <c r="C21" s="95" t="s">
        <v>207</v>
      </c>
      <c r="D21" s="83" t="s">
        <v>208</v>
      </c>
      <c r="E21" s="83"/>
      <c r="F21" s="73"/>
      <c r="G21" s="96"/>
      <c r="H21" s="114"/>
      <c r="I21" s="115"/>
      <c r="J21" s="116"/>
      <c r="K21" s="116"/>
      <c r="L21" s="115"/>
      <c r="M21" s="115"/>
      <c r="N21" s="110"/>
      <c r="O21" s="104"/>
      <c r="P21" s="105"/>
      <c r="Q21" s="79"/>
      <c r="R21" s="117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</row>
    <row r="22" spans="2:41" s="119" customFormat="1" ht="22.5" hidden="1" customHeight="1">
      <c r="B22" s="70">
        <v>10</v>
      </c>
      <c r="C22" s="71" t="s">
        <v>209</v>
      </c>
      <c r="D22" s="83" t="s">
        <v>210</v>
      </c>
      <c r="E22" s="83"/>
      <c r="F22" s="73"/>
      <c r="G22" s="96"/>
      <c r="H22" s="114"/>
      <c r="I22" s="115"/>
      <c r="J22" s="120"/>
      <c r="K22" s="120"/>
      <c r="L22" s="121"/>
      <c r="M22" s="121"/>
      <c r="N22" s="110"/>
      <c r="O22" s="104"/>
      <c r="P22" s="122"/>
      <c r="Q22" s="81"/>
      <c r="R22" s="117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</row>
    <row r="23" spans="2:41" s="119" customFormat="1" ht="22.5" hidden="1" customHeight="1">
      <c r="B23" s="262">
        <v>11</v>
      </c>
      <c r="C23" s="263" t="s">
        <v>211</v>
      </c>
      <c r="D23" s="83" t="s">
        <v>212</v>
      </c>
      <c r="E23" s="83"/>
      <c r="F23" s="73"/>
      <c r="G23" s="74"/>
      <c r="H23" s="74"/>
      <c r="I23" s="75"/>
      <c r="J23" s="123"/>
      <c r="K23" s="123"/>
      <c r="L23" s="75"/>
      <c r="M23" s="75"/>
      <c r="N23" s="104"/>
      <c r="O23" s="104"/>
      <c r="P23" s="105"/>
      <c r="Q23" s="124"/>
      <c r="R23" s="117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</row>
    <row r="24" spans="2:41" s="119" customFormat="1" ht="22.5" hidden="1" customHeight="1">
      <c r="B24" s="262"/>
      <c r="C24" s="264"/>
      <c r="D24" s="83" t="s">
        <v>213</v>
      </c>
      <c r="E24" s="83"/>
      <c r="F24" s="73"/>
      <c r="G24" s="96"/>
      <c r="H24" s="96"/>
      <c r="I24" s="75"/>
      <c r="J24" s="123"/>
      <c r="K24" s="123"/>
      <c r="L24" s="75"/>
      <c r="M24" s="75"/>
      <c r="N24" s="104"/>
      <c r="O24" s="104"/>
      <c r="P24" s="105"/>
      <c r="Q24" s="124"/>
      <c r="R24" s="117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</row>
    <row r="25" spans="2:41" s="119" customFormat="1" ht="22.5" hidden="1" customHeight="1">
      <c r="B25" s="262">
        <v>12</v>
      </c>
      <c r="C25" s="268" t="s">
        <v>214</v>
      </c>
      <c r="D25" s="83" t="s">
        <v>215</v>
      </c>
      <c r="E25" s="83"/>
      <c r="F25" s="73"/>
      <c r="G25" s="74"/>
      <c r="H25" s="74"/>
      <c r="I25" s="75"/>
      <c r="J25" s="123"/>
      <c r="K25" s="123"/>
      <c r="L25" s="75"/>
      <c r="M25" s="75"/>
      <c r="N25" s="104"/>
      <c r="O25" s="104"/>
      <c r="P25" s="125"/>
      <c r="Q25" s="126"/>
      <c r="R25" s="117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</row>
    <row r="26" spans="2:41" s="119" customFormat="1" ht="22.5" hidden="1" customHeight="1">
      <c r="B26" s="262"/>
      <c r="C26" s="264"/>
      <c r="D26" s="83" t="s">
        <v>216</v>
      </c>
      <c r="E26" s="83"/>
      <c r="F26" s="73"/>
      <c r="G26" s="127"/>
      <c r="H26" s="127"/>
      <c r="I26" s="124"/>
      <c r="J26" s="73"/>
      <c r="K26" s="73"/>
      <c r="L26" s="124"/>
      <c r="M26" s="124"/>
      <c r="N26" s="104"/>
      <c r="O26" s="104"/>
      <c r="P26" s="105"/>
      <c r="Q26" s="124"/>
      <c r="R26" s="117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</row>
    <row r="27" spans="2:41" s="119" customFormat="1" ht="22.5" hidden="1" customHeight="1">
      <c r="B27" s="262">
        <v>13</v>
      </c>
      <c r="C27" s="268" t="s">
        <v>217</v>
      </c>
      <c r="D27" s="72" t="s">
        <v>218</v>
      </c>
      <c r="E27" s="73"/>
      <c r="F27" s="128"/>
      <c r="G27" s="74"/>
      <c r="H27" s="74"/>
      <c r="I27" s="75"/>
      <c r="J27" s="123"/>
      <c r="K27" s="123"/>
      <c r="L27" s="75"/>
      <c r="M27" s="75"/>
      <c r="N27" s="129"/>
      <c r="O27" s="129"/>
      <c r="P27" s="130"/>
      <c r="Q27" s="124"/>
      <c r="R27" s="117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</row>
    <row r="28" spans="2:41" s="119" customFormat="1" ht="22.5" hidden="1" customHeight="1">
      <c r="B28" s="262"/>
      <c r="C28" s="264"/>
      <c r="D28" s="72" t="s">
        <v>219</v>
      </c>
      <c r="E28" s="73"/>
      <c r="F28" s="128"/>
      <c r="G28" s="73"/>
      <c r="H28" s="73"/>
      <c r="I28" s="131"/>
      <c r="J28" s="132"/>
      <c r="K28" s="132"/>
      <c r="L28" s="131"/>
      <c r="M28" s="131"/>
      <c r="N28" s="133"/>
      <c r="O28" s="129"/>
      <c r="P28" s="130"/>
      <c r="Q28" s="124"/>
      <c r="R28" s="117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</row>
    <row r="29" spans="2:41" s="119" customFormat="1" ht="22.5" hidden="1" customHeight="1">
      <c r="B29" s="70">
        <v>14</v>
      </c>
      <c r="C29" s="71" t="s">
        <v>220</v>
      </c>
      <c r="D29" s="72" t="s">
        <v>221</v>
      </c>
      <c r="E29" s="73"/>
      <c r="F29" s="128"/>
      <c r="G29" s="73"/>
      <c r="H29" s="73"/>
      <c r="I29" s="124"/>
      <c r="J29" s="73"/>
      <c r="K29" s="73"/>
      <c r="L29" s="124"/>
      <c r="M29" s="124"/>
      <c r="N29" s="133"/>
      <c r="O29" s="129"/>
      <c r="P29" s="130"/>
      <c r="Q29" s="124"/>
      <c r="R29" s="117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</row>
    <row r="30" spans="2:41" s="119" customFormat="1" ht="22.5" hidden="1" customHeight="1">
      <c r="B30" s="262">
        <v>15</v>
      </c>
      <c r="C30" s="269" t="s">
        <v>222</v>
      </c>
      <c r="D30" s="72" t="s">
        <v>223</v>
      </c>
      <c r="E30" s="73"/>
      <c r="F30" s="73"/>
      <c r="G30" s="74"/>
      <c r="H30" s="74"/>
      <c r="I30" s="75"/>
      <c r="J30" s="123"/>
      <c r="K30" s="123"/>
      <c r="L30" s="75"/>
      <c r="M30" s="75"/>
      <c r="N30" s="102"/>
      <c r="O30" s="102"/>
      <c r="P30" s="134"/>
      <c r="Q30" s="124"/>
      <c r="R30" s="117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</row>
    <row r="31" spans="2:41" s="119" customFormat="1" ht="22.5" hidden="1" customHeight="1">
      <c r="B31" s="262"/>
      <c r="C31" s="270"/>
      <c r="D31" s="72" t="s">
        <v>224</v>
      </c>
      <c r="E31" s="73"/>
      <c r="F31" s="73"/>
      <c r="G31" s="74"/>
      <c r="H31" s="74"/>
      <c r="I31" s="75"/>
      <c r="J31" s="123"/>
      <c r="K31" s="123"/>
      <c r="L31" s="75"/>
      <c r="M31" s="75"/>
      <c r="N31" s="102"/>
      <c r="O31" s="102"/>
      <c r="P31" s="134"/>
      <c r="Q31" s="124"/>
      <c r="R31" s="117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</row>
    <row r="32" spans="2:41" s="119" customFormat="1" ht="22.5" hidden="1" customHeight="1">
      <c r="B32" s="262"/>
      <c r="C32" s="271"/>
      <c r="D32" s="72" t="s">
        <v>225</v>
      </c>
      <c r="E32" s="73"/>
      <c r="F32" s="73"/>
      <c r="G32" s="74"/>
      <c r="H32" s="74"/>
      <c r="I32" s="75"/>
      <c r="J32" s="123"/>
      <c r="K32" s="123"/>
      <c r="L32" s="75"/>
      <c r="M32" s="75"/>
      <c r="N32" s="102"/>
      <c r="O32" s="102"/>
      <c r="P32" s="134"/>
      <c r="Q32" s="124"/>
      <c r="R32" s="117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</row>
    <row r="33" spans="2:41" ht="19.5" customHeight="1">
      <c r="B33" s="272" t="s">
        <v>6</v>
      </c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2"/>
      <c r="AJ33" s="252"/>
      <c r="AK33" s="252"/>
      <c r="AL33" s="252"/>
      <c r="AM33" s="252"/>
      <c r="AN33" s="252"/>
      <c r="AO33" s="253"/>
    </row>
    <row r="34" spans="2:41" ht="56.25">
      <c r="B34" s="63">
        <v>5</v>
      </c>
      <c r="C34" s="136" t="s">
        <v>226</v>
      </c>
      <c r="D34" s="137" t="s">
        <v>227</v>
      </c>
      <c r="E34" s="63" t="s">
        <v>228</v>
      </c>
      <c r="F34" s="63" t="s">
        <v>229</v>
      </c>
      <c r="G34" s="138">
        <v>1</v>
      </c>
      <c r="H34" s="138" t="s">
        <v>230</v>
      </c>
      <c r="I34" s="139" t="s">
        <v>231</v>
      </c>
      <c r="J34" s="140">
        <v>1</v>
      </c>
      <c r="K34" s="63">
        <v>10</v>
      </c>
      <c r="L34" s="63" t="s">
        <v>232</v>
      </c>
      <c r="M34" s="63" t="s">
        <v>232</v>
      </c>
      <c r="N34" s="141" t="s">
        <v>232</v>
      </c>
      <c r="O34" s="63" t="s">
        <v>233</v>
      </c>
      <c r="P34" s="63" t="s">
        <v>234</v>
      </c>
      <c r="Q34" s="63" t="s">
        <v>235</v>
      </c>
      <c r="R34" s="142">
        <v>1</v>
      </c>
      <c r="S34" s="142">
        <v>1</v>
      </c>
      <c r="T34" s="142">
        <v>1</v>
      </c>
      <c r="U34" s="142">
        <v>1</v>
      </c>
      <c r="V34" s="142">
        <v>1</v>
      </c>
      <c r="W34" s="142">
        <v>1</v>
      </c>
      <c r="X34" s="142">
        <v>1</v>
      </c>
      <c r="Y34" s="142">
        <v>1</v>
      </c>
      <c r="Z34" s="142">
        <v>1</v>
      </c>
      <c r="AA34" s="142">
        <v>1</v>
      </c>
      <c r="AB34" s="142">
        <v>1</v>
      </c>
      <c r="AC34" s="142">
        <v>1</v>
      </c>
      <c r="AD34" s="142">
        <v>1</v>
      </c>
      <c r="AE34" s="142">
        <v>1</v>
      </c>
      <c r="AF34" s="142">
        <v>1</v>
      </c>
      <c r="AG34" s="142">
        <v>1</v>
      </c>
      <c r="AH34" s="142">
        <v>1</v>
      </c>
      <c r="AI34" s="142">
        <v>1</v>
      </c>
      <c r="AJ34" s="142">
        <v>1</v>
      </c>
      <c r="AK34" s="142">
        <v>1</v>
      </c>
      <c r="AL34" s="142">
        <v>1</v>
      </c>
      <c r="AM34" s="142">
        <v>1</v>
      </c>
      <c r="AN34" s="142">
        <v>1</v>
      </c>
      <c r="AO34" s="142">
        <v>1</v>
      </c>
    </row>
    <row r="35" spans="2:41" ht="78" customHeight="1">
      <c r="B35" s="63">
        <v>6</v>
      </c>
      <c r="C35" s="143" t="s">
        <v>236</v>
      </c>
      <c r="D35" s="144" t="s">
        <v>237</v>
      </c>
      <c r="E35" s="145" t="s">
        <v>238</v>
      </c>
      <c r="F35" s="146" t="s">
        <v>239</v>
      </c>
      <c r="G35" s="147">
        <v>1</v>
      </c>
      <c r="H35" s="138" t="s">
        <v>230</v>
      </c>
      <c r="I35" s="139" t="s">
        <v>240</v>
      </c>
      <c r="J35" s="140">
        <v>1</v>
      </c>
      <c r="K35" s="63">
        <v>10</v>
      </c>
      <c r="L35" s="63" t="s">
        <v>232</v>
      </c>
      <c r="M35" s="63" t="s">
        <v>232</v>
      </c>
      <c r="N35" s="141" t="s">
        <v>232</v>
      </c>
      <c r="O35" s="148" t="s">
        <v>241</v>
      </c>
      <c r="P35" s="149" t="s">
        <v>234</v>
      </c>
      <c r="Q35" s="146" t="s">
        <v>235</v>
      </c>
      <c r="R35" s="94" t="s">
        <v>242</v>
      </c>
      <c r="S35" s="94" t="s">
        <v>242</v>
      </c>
      <c r="T35" s="94" t="s">
        <v>242</v>
      </c>
      <c r="U35" s="94" t="s">
        <v>242</v>
      </c>
      <c r="V35" s="94" t="s">
        <v>242</v>
      </c>
      <c r="W35" s="94" t="s">
        <v>242</v>
      </c>
      <c r="X35" s="94" t="s">
        <v>242</v>
      </c>
      <c r="Y35" s="94" t="s">
        <v>242</v>
      </c>
      <c r="Z35" s="94" t="s">
        <v>242</v>
      </c>
      <c r="AA35" s="94" t="s">
        <v>242</v>
      </c>
      <c r="AB35" s="94" t="s">
        <v>242</v>
      </c>
      <c r="AC35" s="94" t="s">
        <v>242</v>
      </c>
      <c r="AD35" s="94" t="s">
        <v>242</v>
      </c>
      <c r="AE35" s="94" t="s">
        <v>242</v>
      </c>
      <c r="AF35" s="94" t="s">
        <v>242</v>
      </c>
      <c r="AG35" s="94" t="s">
        <v>242</v>
      </c>
      <c r="AH35" s="94" t="s">
        <v>242</v>
      </c>
      <c r="AI35" s="94" t="s">
        <v>242</v>
      </c>
      <c r="AJ35" s="94" t="s">
        <v>242</v>
      </c>
      <c r="AK35" s="94" t="s">
        <v>242</v>
      </c>
      <c r="AL35" s="94" t="s">
        <v>242</v>
      </c>
      <c r="AM35" s="94" t="s">
        <v>242</v>
      </c>
      <c r="AN35" s="94" t="s">
        <v>242</v>
      </c>
      <c r="AO35" s="94" t="s">
        <v>242</v>
      </c>
    </row>
    <row r="36" spans="2:41" ht="179.25" customHeight="1">
      <c r="B36" s="135">
        <v>20</v>
      </c>
      <c r="C36" s="135" t="s">
        <v>381</v>
      </c>
      <c r="D36" s="144" t="s">
        <v>243</v>
      </c>
      <c r="E36" s="145" t="s">
        <v>382</v>
      </c>
      <c r="F36" s="146" t="s">
        <v>244</v>
      </c>
      <c r="G36" s="147" t="s">
        <v>245</v>
      </c>
      <c r="H36" s="147" t="s">
        <v>246</v>
      </c>
      <c r="I36" s="139" t="s">
        <v>247</v>
      </c>
      <c r="J36" s="146">
        <v>1</v>
      </c>
      <c r="K36" s="146">
        <v>10</v>
      </c>
      <c r="L36" s="63" t="s">
        <v>232</v>
      </c>
      <c r="M36" s="63" t="s">
        <v>232</v>
      </c>
      <c r="N36" s="141" t="s">
        <v>232</v>
      </c>
      <c r="O36" s="148" t="s">
        <v>248</v>
      </c>
      <c r="P36" s="149" t="s">
        <v>234</v>
      </c>
      <c r="Q36" s="146" t="s">
        <v>235</v>
      </c>
      <c r="R36" s="94" t="s">
        <v>242</v>
      </c>
      <c r="S36" s="94" t="s">
        <v>242</v>
      </c>
      <c r="T36" s="94" t="s">
        <v>242</v>
      </c>
      <c r="U36" s="94" t="s">
        <v>242</v>
      </c>
      <c r="V36" s="94" t="s">
        <v>242</v>
      </c>
      <c r="W36" s="94" t="s">
        <v>242</v>
      </c>
      <c r="X36" s="94" t="s">
        <v>242</v>
      </c>
      <c r="Y36" s="94" t="s">
        <v>242</v>
      </c>
      <c r="Z36" s="94" t="s">
        <v>242</v>
      </c>
      <c r="AA36" s="94" t="s">
        <v>242</v>
      </c>
      <c r="AB36" s="94" t="s">
        <v>242</v>
      </c>
      <c r="AC36" s="94" t="s">
        <v>242</v>
      </c>
      <c r="AD36" s="94" t="s">
        <v>242</v>
      </c>
      <c r="AE36" s="94" t="s">
        <v>242</v>
      </c>
      <c r="AF36" s="94" t="s">
        <v>242</v>
      </c>
      <c r="AG36" s="94" t="s">
        <v>242</v>
      </c>
      <c r="AH36" s="94" t="s">
        <v>242</v>
      </c>
      <c r="AI36" s="94" t="s">
        <v>242</v>
      </c>
      <c r="AJ36" s="94" t="s">
        <v>242</v>
      </c>
      <c r="AK36" s="94" t="s">
        <v>242</v>
      </c>
      <c r="AL36" s="94" t="s">
        <v>242</v>
      </c>
      <c r="AM36" s="94" t="s">
        <v>242</v>
      </c>
      <c r="AN36" s="94" t="s">
        <v>242</v>
      </c>
      <c r="AO36" s="94" t="s">
        <v>242</v>
      </c>
    </row>
    <row r="37" spans="2:41" ht="72" customHeight="1">
      <c r="B37" s="139"/>
      <c r="C37" s="139" t="s">
        <v>249</v>
      </c>
      <c r="D37" s="63" t="s">
        <v>250</v>
      </c>
      <c r="E37" s="63" t="s">
        <v>251</v>
      </c>
      <c r="F37" s="139" t="s">
        <v>252</v>
      </c>
      <c r="G37" s="138">
        <v>1</v>
      </c>
      <c r="H37" s="138" t="s">
        <v>230</v>
      </c>
      <c r="I37" s="139" t="s">
        <v>253</v>
      </c>
      <c r="J37" s="63">
        <v>1</v>
      </c>
      <c r="K37" s="63">
        <v>10</v>
      </c>
      <c r="L37" s="63" t="s">
        <v>232</v>
      </c>
      <c r="M37" s="63" t="s">
        <v>232</v>
      </c>
      <c r="N37" s="141" t="s">
        <v>232</v>
      </c>
      <c r="O37" s="63" t="s">
        <v>254</v>
      </c>
      <c r="P37" s="63" t="s">
        <v>234</v>
      </c>
      <c r="Q37" s="63" t="s">
        <v>255</v>
      </c>
      <c r="R37" s="142">
        <v>1</v>
      </c>
      <c r="S37" s="142">
        <v>1</v>
      </c>
      <c r="T37" s="142">
        <v>1</v>
      </c>
      <c r="U37" s="142">
        <v>1</v>
      </c>
      <c r="V37" s="142">
        <v>1</v>
      </c>
      <c r="W37" s="142">
        <v>1</v>
      </c>
      <c r="X37" s="142">
        <v>1</v>
      </c>
      <c r="Y37" s="142">
        <v>1</v>
      </c>
      <c r="Z37" s="142">
        <v>1</v>
      </c>
      <c r="AA37" s="142">
        <v>1</v>
      </c>
      <c r="AB37" s="142">
        <v>1</v>
      </c>
      <c r="AC37" s="142">
        <v>1</v>
      </c>
      <c r="AD37" s="142">
        <v>1</v>
      </c>
      <c r="AE37" s="142">
        <v>1</v>
      </c>
      <c r="AF37" s="142">
        <v>1</v>
      </c>
      <c r="AG37" s="142">
        <v>1</v>
      </c>
      <c r="AH37" s="142">
        <v>1</v>
      </c>
      <c r="AI37" s="142">
        <v>1</v>
      </c>
      <c r="AJ37" s="142">
        <v>1</v>
      </c>
      <c r="AK37" s="142">
        <v>1</v>
      </c>
      <c r="AL37" s="142">
        <v>1</v>
      </c>
      <c r="AM37" s="142">
        <v>1</v>
      </c>
      <c r="AN37" s="142">
        <v>1</v>
      </c>
      <c r="AO37" s="142">
        <v>1</v>
      </c>
    </row>
    <row r="38" spans="2:41" ht="108" customHeight="1">
      <c r="B38" s="135"/>
      <c r="C38" s="265" t="s">
        <v>256</v>
      </c>
      <c r="D38" s="144" t="s">
        <v>257</v>
      </c>
      <c r="E38" s="150" t="s">
        <v>258</v>
      </c>
      <c r="F38" s="151" t="s">
        <v>383</v>
      </c>
      <c r="G38" s="147">
        <v>1</v>
      </c>
      <c r="H38" s="147" t="s">
        <v>230</v>
      </c>
      <c r="I38" s="139" t="s">
        <v>231</v>
      </c>
      <c r="J38" s="63">
        <v>1</v>
      </c>
      <c r="K38" s="63">
        <v>10</v>
      </c>
      <c r="L38" s="63" t="s">
        <v>232</v>
      </c>
      <c r="M38" s="63" t="s">
        <v>232</v>
      </c>
      <c r="N38" s="141" t="s">
        <v>232</v>
      </c>
      <c r="O38" s="152" t="s">
        <v>260</v>
      </c>
      <c r="P38" s="63" t="s">
        <v>234</v>
      </c>
      <c r="Q38" s="63" t="s">
        <v>261</v>
      </c>
      <c r="R38" s="142">
        <v>1</v>
      </c>
      <c r="S38" s="142">
        <v>1</v>
      </c>
      <c r="T38" s="142">
        <v>1</v>
      </c>
      <c r="U38" s="142">
        <v>1</v>
      </c>
      <c r="V38" s="142">
        <v>1</v>
      </c>
      <c r="W38" s="142">
        <v>1</v>
      </c>
      <c r="X38" s="142">
        <v>1</v>
      </c>
      <c r="Y38" s="142">
        <v>1</v>
      </c>
      <c r="Z38" s="142">
        <v>1</v>
      </c>
      <c r="AA38" s="142">
        <v>1</v>
      </c>
      <c r="AB38" s="142">
        <v>1</v>
      </c>
      <c r="AC38" s="142">
        <v>1</v>
      </c>
      <c r="AD38" s="142">
        <v>1</v>
      </c>
      <c r="AE38" s="142">
        <v>1</v>
      </c>
      <c r="AF38" s="142">
        <v>1</v>
      </c>
      <c r="AG38" s="142">
        <v>1</v>
      </c>
      <c r="AH38" s="142">
        <v>1</v>
      </c>
      <c r="AI38" s="142">
        <v>1</v>
      </c>
      <c r="AJ38" s="142">
        <v>1</v>
      </c>
      <c r="AK38" s="142">
        <v>1</v>
      </c>
      <c r="AL38" s="142">
        <v>1</v>
      </c>
      <c r="AM38" s="142">
        <v>1</v>
      </c>
      <c r="AN38" s="142">
        <v>1</v>
      </c>
      <c r="AO38" s="142">
        <v>1</v>
      </c>
    </row>
    <row r="39" spans="2:41" ht="78" customHeight="1">
      <c r="B39" s="135"/>
      <c r="C39" s="266"/>
      <c r="D39" s="144" t="s">
        <v>262</v>
      </c>
      <c r="E39" s="150" t="s">
        <v>263</v>
      </c>
      <c r="F39" s="63" t="s">
        <v>264</v>
      </c>
      <c r="G39" s="147">
        <v>1</v>
      </c>
      <c r="H39" s="147" t="s">
        <v>230</v>
      </c>
      <c r="I39" s="139" t="s">
        <v>253</v>
      </c>
      <c r="J39" s="63">
        <v>1</v>
      </c>
      <c r="K39" s="63">
        <v>10</v>
      </c>
      <c r="L39" s="63" t="s">
        <v>232</v>
      </c>
      <c r="M39" s="63" t="s">
        <v>232</v>
      </c>
      <c r="N39" s="141" t="s">
        <v>232</v>
      </c>
      <c r="O39" s="148" t="s">
        <v>265</v>
      </c>
      <c r="P39" s="63" t="s">
        <v>234</v>
      </c>
      <c r="Q39" s="63" t="s">
        <v>261</v>
      </c>
      <c r="R39" s="142">
        <v>1</v>
      </c>
      <c r="S39" s="142">
        <v>1</v>
      </c>
      <c r="T39" s="142">
        <v>1</v>
      </c>
      <c r="U39" s="142">
        <v>1</v>
      </c>
      <c r="V39" s="142">
        <v>1</v>
      </c>
      <c r="W39" s="142">
        <v>1</v>
      </c>
      <c r="X39" s="142">
        <v>1</v>
      </c>
      <c r="Y39" s="142">
        <v>1</v>
      </c>
      <c r="Z39" s="142">
        <v>1</v>
      </c>
      <c r="AA39" s="142">
        <v>1</v>
      </c>
      <c r="AB39" s="142">
        <v>1</v>
      </c>
      <c r="AC39" s="142">
        <v>1</v>
      </c>
      <c r="AD39" s="142">
        <v>1</v>
      </c>
      <c r="AE39" s="142">
        <v>1</v>
      </c>
      <c r="AF39" s="142">
        <v>1</v>
      </c>
      <c r="AG39" s="142">
        <v>1</v>
      </c>
      <c r="AH39" s="142">
        <v>1</v>
      </c>
      <c r="AI39" s="142">
        <v>1</v>
      </c>
      <c r="AJ39" s="142">
        <v>1</v>
      </c>
      <c r="AK39" s="142">
        <v>1</v>
      </c>
      <c r="AL39" s="142">
        <v>1</v>
      </c>
      <c r="AM39" s="142">
        <v>1</v>
      </c>
      <c r="AN39" s="142">
        <v>1</v>
      </c>
      <c r="AO39" s="142">
        <v>1</v>
      </c>
    </row>
    <row r="40" spans="2:41" ht="99" customHeight="1">
      <c r="B40" s="135"/>
      <c r="C40" s="267"/>
      <c r="D40" s="144" t="s">
        <v>266</v>
      </c>
      <c r="E40" s="150" t="s">
        <v>267</v>
      </c>
      <c r="F40" s="63" t="s">
        <v>268</v>
      </c>
      <c r="G40" s="147">
        <v>1</v>
      </c>
      <c r="H40" s="147" t="s">
        <v>230</v>
      </c>
      <c r="I40" s="139" t="s">
        <v>247</v>
      </c>
      <c r="J40" s="63">
        <v>1</v>
      </c>
      <c r="K40" s="63">
        <v>10</v>
      </c>
      <c r="L40" s="63" t="s">
        <v>232</v>
      </c>
      <c r="M40" s="63" t="s">
        <v>232</v>
      </c>
      <c r="N40" s="141" t="s">
        <v>232</v>
      </c>
      <c r="O40" s="148" t="s">
        <v>269</v>
      </c>
      <c r="P40" s="148" t="s">
        <v>234</v>
      </c>
      <c r="Q40" s="63" t="s">
        <v>270</v>
      </c>
      <c r="R40" s="142">
        <v>1</v>
      </c>
      <c r="S40" s="142">
        <v>1</v>
      </c>
      <c r="T40" s="142">
        <v>1</v>
      </c>
      <c r="U40" s="142">
        <v>1</v>
      </c>
      <c r="V40" s="142">
        <v>1</v>
      </c>
      <c r="W40" s="142">
        <v>1</v>
      </c>
      <c r="X40" s="142">
        <v>1</v>
      </c>
      <c r="Y40" s="142">
        <v>1</v>
      </c>
      <c r="Z40" s="142">
        <v>1</v>
      </c>
      <c r="AA40" s="142">
        <v>1</v>
      </c>
      <c r="AB40" s="142">
        <v>1</v>
      </c>
      <c r="AC40" s="142">
        <v>1</v>
      </c>
      <c r="AD40" s="142">
        <v>1</v>
      </c>
      <c r="AE40" s="142">
        <v>1</v>
      </c>
      <c r="AF40" s="142">
        <v>1</v>
      </c>
      <c r="AG40" s="142">
        <v>1</v>
      </c>
      <c r="AH40" s="142">
        <v>1</v>
      </c>
      <c r="AI40" s="142">
        <v>1</v>
      </c>
      <c r="AJ40" s="142">
        <v>1</v>
      </c>
      <c r="AK40" s="142">
        <v>1</v>
      </c>
      <c r="AL40" s="142">
        <v>1</v>
      </c>
      <c r="AM40" s="142">
        <v>1</v>
      </c>
      <c r="AN40" s="142">
        <v>1</v>
      </c>
      <c r="AO40" s="142">
        <v>1</v>
      </c>
    </row>
    <row r="41" spans="2:41" ht="67.5" customHeight="1">
      <c r="B41" s="135"/>
      <c r="C41" s="143" t="s">
        <v>271</v>
      </c>
      <c r="D41" s="144" t="s">
        <v>272</v>
      </c>
      <c r="E41" s="150" t="s">
        <v>273</v>
      </c>
      <c r="F41" s="151" t="s">
        <v>274</v>
      </c>
      <c r="G41" s="147">
        <v>1</v>
      </c>
      <c r="H41" s="147" t="s">
        <v>230</v>
      </c>
      <c r="I41" s="139" t="s">
        <v>247</v>
      </c>
      <c r="J41" s="63">
        <v>1</v>
      </c>
      <c r="K41" s="63">
        <v>10</v>
      </c>
      <c r="L41" s="63" t="s">
        <v>232</v>
      </c>
      <c r="M41" s="63" t="s">
        <v>232</v>
      </c>
      <c r="N41" s="141" t="s">
        <v>232</v>
      </c>
      <c r="O41" s="148" t="s">
        <v>275</v>
      </c>
      <c r="P41" s="148" t="s">
        <v>234</v>
      </c>
      <c r="Q41" s="63" t="s">
        <v>276</v>
      </c>
      <c r="R41" s="142">
        <v>1</v>
      </c>
      <c r="S41" s="142">
        <v>1</v>
      </c>
      <c r="T41" s="142">
        <v>1</v>
      </c>
      <c r="U41" s="142">
        <v>1</v>
      </c>
      <c r="V41" s="142">
        <v>1</v>
      </c>
      <c r="W41" s="142">
        <v>1</v>
      </c>
      <c r="X41" s="142">
        <v>1</v>
      </c>
      <c r="Y41" s="142">
        <v>1</v>
      </c>
      <c r="Z41" s="142">
        <v>1</v>
      </c>
      <c r="AA41" s="142">
        <v>1</v>
      </c>
      <c r="AB41" s="142">
        <v>1</v>
      </c>
      <c r="AC41" s="142">
        <v>1</v>
      </c>
      <c r="AD41" s="142">
        <v>1</v>
      </c>
      <c r="AE41" s="142">
        <v>1</v>
      </c>
      <c r="AF41" s="142">
        <v>1</v>
      </c>
      <c r="AG41" s="142">
        <v>1</v>
      </c>
      <c r="AH41" s="142">
        <v>1</v>
      </c>
      <c r="AI41" s="142">
        <v>1</v>
      </c>
      <c r="AJ41" s="142">
        <v>1</v>
      </c>
      <c r="AK41" s="142">
        <v>1</v>
      </c>
      <c r="AL41" s="142">
        <v>1</v>
      </c>
      <c r="AM41" s="142">
        <v>1</v>
      </c>
      <c r="AN41" s="142">
        <v>1</v>
      </c>
      <c r="AO41" s="142">
        <v>1</v>
      </c>
    </row>
    <row r="42" spans="2:41" s="119" customFormat="1" ht="60" customHeight="1" outlineLevel="1">
      <c r="B42" s="153"/>
      <c r="C42" s="245" t="s">
        <v>277</v>
      </c>
      <c r="D42" s="144" t="s">
        <v>278</v>
      </c>
      <c r="E42" s="150" t="s">
        <v>279</v>
      </c>
      <c r="F42" s="150" t="s">
        <v>280</v>
      </c>
      <c r="G42" s="147">
        <v>1</v>
      </c>
      <c r="H42" s="147" t="s">
        <v>230</v>
      </c>
      <c r="I42" s="139" t="s">
        <v>247</v>
      </c>
      <c r="J42" s="154">
        <v>1</v>
      </c>
      <c r="K42" s="154">
        <v>10</v>
      </c>
      <c r="L42" s="63" t="s">
        <v>232</v>
      </c>
      <c r="M42" s="63" t="s">
        <v>232</v>
      </c>
      <c r="N42" s="141" t="s">
        <v>232</v>
      </c>
      <c r="O42" s="148" t="s">
        <v>281</v>
      </c>
      <c r="P42" s="148" t="s">
        <v>234</v>
      </c>
      <c r="Q42" s="154" t="s">
        <v>235</v>
      </c>
      <c r="R42" s="142">
        <v>1</v>
      </c>
      <c r="S42" s="142">
        <v>1</v>
      </c>
      <c r="T42" s="142">
        <v>1</v>
      </c>
      <c r="U42" s="142">
        <v>1</v>
      </c>
      <c r="V42" s="142">
        <v>1</v>
      </c>
      <c r="W42" s="142">
        <v>1</v>
      </c>
      <c r="X42" s="142">
        <v>1</v>
      </c>
      <c r="Y42" s="142">
        <v>1</v>
      </c>
      <c r="Z42" s="142">
        <v>1</v>
      </c>
      <c r="AA42" s="142">
        <v>1</v>
      </c>
      <c r="AB42" s="142">
        <v>1</v>
      </c>
      <c r="AC42" s="142">
        <v>1</v>
      </c>
      <c r="AD42" s="142">
        <v>1</v>
      </c>
      <c r="AE42" s="142">
        <v>1</v>
      </c>
      <c r="AF42" s="142">
        <v>1</v>
      </c>
      <c r="AG42" s="142">
        <v>1</v>
      </c>
      <c r="AH42" s="142">
        <v>1</v>
      </c>
      <c r="AI42" s="142">
        <v>1</v>
      </c>
      <c r="AJ42" s="142">
        <v>1</v>
      </c>
      <c r="AK42" s="142">
        <v>1</v>
      </c>
      <c r="AL42" s="142">
        <v>1</v>
      </c>
      <c r="AM42" s="142">
        <v>1</v>
      </c>
      <c r="AN42" s="142">
        <v>1</v>
      </c>
      <c r="AO42" s="142">
        <v>1</v>
      </c>
    </row>
    <row r="43" spans="2:41" s="119" customFormat="1" ht="60" customHeight="1" outlineLevel="1">
      <c r="B43" s="153"/>
      <c r="C43" s="246"/>
      <c r="D43" s="150" t="s">
        <v>282</v>
      </c>
      <c r="E43" s="150" t="s">
        <v>283</v>
      </c>
      <c r="F43" s="150" t="s">
        <v>284</v>
      </c>
      <c r="G43" s="147">
        <v>1</v>
      </c>
      <c r="H43" s="147" t="s">
        <v>230</v>
      </c>
      <c r="I43" s="63" t="s">
        <v>285</v>
      </c>
      <c r="J43" s="154">
        <v>1</v>
      </c>
      <c r="K43" s="154">
        <v>10</v>
      </c>
      <c r="L43" s="63" t="s">
        <v>232</v>
      </c>
      <c r="M43" s="63" t="s">
        <v>232</v>
      </c>
      <c r="N43" s="141" t="s">
        <v>232</v>
      </c>
      <c r="O43" s="152" t="s">
        <v>286</v>
      </c>
      <c r="P43" s="148" t="s">
        <v>234</v>
      </c>
      <c r="Q43" s="154" t="s">
        <v>287</v>
      </c>
      <c r="R43" s="142">
        <v>1</v>
      </c>
      <c r="S43" s="142">
        <v>1</v>
      </c>
      <c r="T43" s="142">
        <v>1</v>
      </c>
      <c r="U43" s="142">
        <v>1</v>
      </c>
      <c r="V43" s="142">
        <v>1</v>
      </c>
      <c r="W43" s="142">
        <v>1</v>
      </c>
      <c r="X43" s="142">
        <v>1</v>
      </c>
      <c r="Y43" s="142">
        <v>1</v>
      </c>
      <c r="Z43" s="142">
        <v>1</v>
      </c>
      <c r="AA43" s="142">
        <v>1</v>
      </c>
      <c r="AB43" s="142">
        <v>1</v>
      </c>
      <c r="AC43" s="142">
        <v>1</v>
      </c>
      <c r="AD43" s="142">
        <v>1</v>
      </c>
      <c r="AE43" s="142">
        <v>1</v>
      </c>
      <c r="AF43" s="142">
        <v>1</v>
      </c>
      <c r="AG43" s="142">
        <v>1</v>
      </c>
      <c r="AH43" s="142">
        <v>1</v>
      </c>
      <c r="AI43" s="142">
        <v>1</v>
      </c>
      <c r="AJ43" s="142">
        <v>1</v>
      </c>
      <c r="AK43" s="142">
        <v>1</v>
      </c>
      <c r="AL43" s="142">
        <v>1</v>
      </c>
      <c r="AM43" s="142">
        <v>1</v>
      </c>
      <c r="AN43" s="142">
        <v>1</v>
      </c>
      <c r="AO43" s="142">
        <v>1</v>
      </c>
    </row>
    <row r="44" spans="2:41" ht="74.25" customHeight="1">
      <c r="B44" s="135"/>
      <c r="C44" s="143" t="s">
        <v>288</v>
      </c>
      <c r="D44" s="144" t="s">
        <v>289</v>
      </c>
      <c r="E44" s="150" t="s">
        <v>290</v>
      </c>
      <c r="F44" s="155" t="s">
        <v>291</v>
      </c>
      <c r="G44" s="147">
        <v>1</v>
      </c>
      <c r="H44" s="147" t="s">
        <v>230</v>
      </c>
      <c r="I44" s="139" t="s">
        <v>253</v>
      </c>
      <c r="J44" s="63">
        <v>1</v>
      </c>
      <c r="K44" s="63">
        <v>10</v>
      </c>
      <c r="L44" s="63" t="s">
        <v>232</v>
      </c>
      <c r="M44" s="63" t="s">
        <v>232</v>
      </c>
      <c r="N44" s="141" t="s">
        <v>232</v>
      </c>
      <c r="O44" s="148" t="s">
        <v>292</v>
      </c>
      <c r="P44" s="148" t="s">
        <v>234</v>
      </c>
      <c r="Q44" s="63" t="s">
        <v>293</v>
      </c>
      <c r="R44" s="142">
        <v>1</v>
      </c>
      <c r="S44" s="142">
        <v>1</v>
      </c>
      <c r="T44" s="142">
        <v>1</v>
      </c>
      <c r="U44" s="142">
        <v>1</v>
      </c>
      <c r="V44" s="142">
        <v>1</v>
      </c>
      <c r="W44" s="142">
        <v>1</v>
      </c>
      <c r="X44" s="142">
        <v>1</v>
      </c>
      <c r="Y44" s="142">
        <v>1</v>
      </c>
      <c r="Z44" s="142">
        <v>1</v>
      </c>
      <c r="AA44" s="142">
        <v>1</v>
      </c>
      <c r="AB44" s="142">
        <v>1</v>
      </c>
      <c r="AC44" s="142">
        <v>1</v>
      </c>
      <c r="AD44" s="142">
        <v>1</v>
      </c>
      <c r="AE44" s="142">
        <v>1</v>
      </c>
      <c r="AF44" s="142">
        <v>1</v>
      </c>
      <c r="AG44" s="142">
        <v>1</v>
      </c>
      <c r="AH44" s="142">
        <v>1</v>
      </c>
      <c r="AI44" s="142">
        <v>1</v>
      </c>
      <c r="AJ44" s="142">
        <v>1</v>
      </c>
      <c r="AK44" s="142">
        <v>1</v>
      </c>
      <c r="AL44" s="142">
        <v>1</v>
      </c>
      <c r="AM44" s="142">
        <v>1</v>
      </c>
      <c r="AN44" s="142">
        <v>1</v>
      </c>
      <c r="AO44" s="142">
        <v>1</v>
      </c>
    </row>
    <row r="45" spans="2:41" ht="123.75">
      <c r="B45" s="135"/>
      <c r="C45" s="247" t="s">
        <v>294</v>
      </c>
      <c r="D45" s="144" t="s">
        <v>295</v>
      </c>
      <c r="E45" s="150" t="s">
        <v>296</v>
      </c>
      <c r="F45" s="63" t="s">
        <v>297</v>
      </c>
      <c r="G45" s="147">
        <v>1</v>
      </c>
      <c r="H45" s="147" t="s">
        <v>230</v>
      </c>
      <c r="I45" s="139" t="s">
        <v>253</v>
      </c>
      <c r="J45" s="63">
        <v>1</v>
      </c>
      <c r="K45" s="63">
        <v>10</v>
      </c>
      <c r="L45" s="63" t="s">
        <v>232</v>
      </c>
      <c r="M45" s="63" t="s">
        <v>232</v>
      </c>
      <c r="N45" s="141" t="s">
        <v>232</v>
      </c>
      <c r="O45" s="148" t="s">
        <v>298</v>
      </c>
      <c r="P45" s="148" t="s">
        <v>234</v>
      </c>
      <c r="Q45" s="63" t="s">
        <v>299</v>
      </c>
      <c r="R45" s="142">
        <v>1</v>
      </c>
      <c r="S45" s="142">
        <v>1</v>
      </c>
      <c r="T45" s="142">
        <v>1</v>
      </c>
      <c r="U45" s="142">
        <v>1</v>
      </c>
      <c r="V45" s="142">
        <v>1</v>
      </c>
      <c r="W45" s="142">
        <v>1</v>
      </c>
      <c r="X45" s="142">
        <v>1</v>
      </c>
      <c r="Y45" s="142">
        <v>1</v>
      </c>
      <c r="Z45" s="142">
        <v>1</v>
      </c>
      <c r="AA45" s="142">
        <v>1</v>
      </c>
      <c r="AB45" s="142">
        <v>1</v>
      </c>
      <c r="AC45" s="142">
        <v>1</v>
      </c>
      <c r="AD45" s="142">
        <v>1</v>
      </c>
      <c r="AE45" s="142">
        <v>1</v>
      </c>
      <c r="AF45" s="142">
        <v>1</v>
      </c>
      <c r="AG45" s="142">
        <v>1</v>
      </c>
      <c r="AH45" s="142">
        <v>1</v>
      </c>
      <c r="AI45" s="142">
        <v>1</v>
      </c>
      <c r="AJ45" s="142">
        <v>1</v>
      </c>
      <c r="AK45" s="142">
        <v>1</v>
      </c>
      <c r="AL45" s="142">
        <v>1</v>
      </c>
      <c r="AM45" s="142">
        <v>1</v>
      </c>
      <c r="AN45" s="142">
        <v>1</v>
      </c>
      <c r="AO45" s="142">
        <v>1</v>
      </c>
    </row>
    <row r="46" spans="2:41" s="156" customFormat="1" ht="69.75" customHeight="1">
      <c r="B46" s="135"/>
      <c r="C46" s="247"/>
      <c r="D46" s="144" t="s">
        <v>300</v>
      </c>
      <c r="E46" s="150" t="s">
        <v>301</v>
      </c>
      <c r="F46" s="63" t="s">
        <v>302</v>
      </c>
      <c r="G46" s="147">
        <v>1</v>
      </c>
      <c r="H46" s="147" t="s">
        <v>230</v>
      </c>
      <c r="I46" s="139" t="s">
        <v>253</v>
      </c>
      <c r="J46" s="63">
        <v>1</v>
      </c>
      <c r="K46" s="63">
        <v>10</v>
      </c>
      <c r="L46" s="63" t="s">
        <v>232</v>
      </c>
      <c r="M46" s="63" t="s">
        <v>232</v>
      </c>
      <c r="N46" s="141" t="s">
        <v>232</v>
      </c>
      <c r="O46" s="148" t="s">
        <v>303</v>
      </c>
      <c r="P46" s="148" t="s">
        <v>234</v>
      </c>
      <c r="Q46" s="63" t="s">
        <v>299</v>
      </c>
      <c r="R46" s="142">
        <v>1</v>
      </c>
      <c r="S46" s="142">
        <v>1</v>
      </c>
      <c r="T46" s="142">
        <v>1</v>
      </c>
      <c r="U46" s="142">
        <v>1</v>
      </c>
      <c r="V46" s="142">
        <v>1</v>
      </c>
      <c r="W46" s="142">
        <v>1</v>
      </c>
      <c r="X46" s="142">
        <v>1</v>
      </c>
      <c r="Y46" s="142">
        <v>1</v>
      </c>
      <c r="Z46" s="142">
        <v>1</v>
      </c>
      <c r="AA46" s="142">
        <v>1</v>
      </c>
      <c r="AB46" s="142">
        <v>1</v>
      </c>
      <c r="AC46" s="142">
        <v>1</v>
      </c>
      <c r="AD46" s="142">
        <v>1</v>
      </c>
      <c r="AE46" s="142">
        <v>1</v>
      </c>
      <c r="AF46" s="142">
        <v>1</v>
      </c>
      <c r="AG46" s="142">
        <v>1</v>
      </c>
      <c r="AH46" s="142">
        <v>1</v>
      </c>
      <c r="AI46" s="142">
        <v>1</v>
      </c>
      <c r="AJ46" s="142">
        <v>1</v>
      </c>
      <c r="AK46" s="142">
        <v>1</v>
      </c>
      <c r="AL46" s="142">
        <v>1</v>
      </c>
      <c r="AM46" s="142">
        <v>1</v>
      </c>
      <c r="AN46" s="142">
        <v>1</v>
      </c>
      <c r="AO46" s="142">
        <v>1</v>
      </c>
    </row>
    <row r="47" spans="2:41" ht="64.5" customHeight="1">
      <c r="B47" s="135"/>
      <c r="C47" s="143" t="s">
        <v>304</v>
      </c>
      <c r="D47" s="144" t="s">
        <v>305</v>
      </c>
      <c r="E47" s="150" t="s">
        <v>306</v>
      </c>
      <c r="F47" s="63" t="s">
        <v>307</v>
      </c>
      <c r="G47" s="147">
        <v>1</v>
      </c>
      <c r="H47" s="147" t="s">
        <v>230</v>
      </c>
      <c r="I47" s="63" t="s">
        <v>308</v>
      </c>
      <c r="J47" s="63">
        <v>1</v>
      </c>
      <c r="K47" s="63">
        <v>10</v>
      </c>
      <c r="L47" s="63" t="s">
        <v>232</v>
      </c>
      <c r="M47" s="63" t="s">
        <v>232</v>
      </c>
      <c r="N47" s="141" t="s">
        <v>232</v>
      </c>
      <c r="O47" s="63" t="s">
        <v>309</v>
      </c>
      <c r="P47" s="148" t="s">
        <v>310</v>
      </c>
      <c r="Q47" s="63" t="s">
        <v>311</v>
      </c>
      <c r="R47" s="157">
        <v>0</v>
      </c>
      <c r="S47" s="158">
        <v>0</v>
      </c>
      <c r="T47" s="158">
        <v>1</v>
      </c>
      <c r="U47" s="157">
        <v>0</v>
      </c>
      <c r="V47" s="158">
        <v>0</v>
      </c>
      <c r="W47" s="158">
        <v>1</v>
      </c>
      <c r="X47" s="157">
        <v>0</v>
      </c>
      <c r="Y47" s="158">
        <v>0</v>
      </c>
      <c r="Z47" s="158">
        <v>1</v>
      </c>
      <c r="AA47" s="157">
        <v>0</v>
      </c>
      <c r="AB47" s="158">
        <v>0</v>
      </c>
      <c r="AC47" s="158">
        <v>1</v>
      </c>
      <c r="AD47" s="157">
        <v>0</v>
      </c>
      <c r="AE47" s="158">
        <v>0</v>
      </c>
      <c r="AF47" s="158">
        <v>1</v>
      </c>
      <c r="AG47" s="157">
        <v>0</v>
      </c>
      <c r="AH47" s="158">
        <v>0</v>
      </c>
      <c r="AI47" s="158">
        <v>1</v>
      </c>
      <c r="AJ47" s="157">
        <v>0</v>
      </c>
      <c r="AK47" s="158">
        <v>0</v>
      </c>
      <c r="AL47" s="158">
        <v>1</v>
      </c>
      <c r="AM47" s="157">
        <v>0</v>
      </c>
      <c r="AN47" s="158">
        <v>0</v>
      </c>
      <c r="AO47" s="158">
        <v>1</v>
      </c>
    </row>
    <row r="48" spans="2:41" ht="90.75" customHeight="1">
      <c r="B48" s="135"/>
      <c r="C48" s="143" t="s">
        <v>312</v>
      </c>
      <c r="D48" s="144" t="s">
        <v>313</v>
      </c>
      <c r="E48" s="150" t="s">
        <v>314</v>
      </c>
      <c r="F48" s="63" t="s">
        <v>315</v>
      </c>
      <c r="G48" s="147">
        <v>1</v>
      </c>
      <c r="H48" s="147" t="s">
        <v>316</v>
      </c>
      <c r="I48" s="63" t="s">
        <v>308</v>
      </c>
      <c r="J48" s="63">
        <v>1</v>
      </c>
      <c r="K48" s="63">
        <v>10</v>
      </c>
      <c r="L48" s="63" t="s">
        <v>232</v>
      </c>
      <c r="M48" s="63" t="s">
        <v>232</v>
      </c>
      <c r="N48" s="141" t="s">
        <v>232</v>
      </c>
      <c r="O48" s="148" t="s">
        <v>317</v>
      </c>
      <c r="P48" s="148" t="s">
        <v>310</v>
      </c>
      <c r="Q48" s="63" t="s">
        <v>235</v>
      </c>
      <c r="R48" s="148">
        <v>0</v>
      </c>
      <c r="S48" s="148">
        <v>0</v>
      </c>
      <c r="T48" s="148">
        <v>0</v>
      </c>
      <c r="U48" s="148">
        <v>0</v>
      </c>
      <c r="V48" s="148">
        <v>0</v>
      </c>
      <c r="W48" s="148">
        <v>0</v>
      </c>
      <c r="X48" s="148">
        <v>0</v>
      </c>
      <c r="Y48" s="148">
        <v>0</v>
      </c>
      <c r="Z48" s="148">
        <v>0</v>
      </c>
      <c r="AA48" s="148">
        <v>0</v>
      </c>
      <c r="AB48" s="148">
        <v>0</v>
      </c>
      <c r="AC48" s="158">
        <v>1</v>
      </c>
      <c r="AD48" s="148">
        <v>0</v>
      </c>
      <c r="AE48" s="148">
        <v>0</v>
      </c>
      <c r="AF48" s="148">
        <v>0</v>
      </c>
      <c r="AG48" s="148">
        <v>0</v>
      </c>
      <c r="AH48" s="148">
        <v>0</v>
      </c>
      <c r="AI48" s="148">
        <v>0</v>
      </c>
      <c r="AJ48" s="148">
        <v>0</v>
      </c>
      <c r="AK48" s="148">
        <v>0</v>
      </c>
      <c r="AL48" s="148">
        <v>0</v>
      </c>
      <c r="AM48" s="148">
        <v>0</v>
      </c>
      <c r="AN48" s="148">
        <v>0</v>
      </c>
      <c r="AO48" s="158">
        <v>1</v>
      </c>
    </row>
    <row r="49" spans="2:41" ht="78.75">
      <c r="B49" s="135"/>
      <c r="C49" s="143" t="s">
        <v>318</v>
      </c>
      <c r="D49" s="144" t="s">
        <v>319</v>
      </c>
      <c r="E49" s="150" t="s">
        <v>320</v>
      </c>
      <c r="F49" s="151" t="s">
        <v>321</v>
      </c>
      <c r="G49" s="147">
        <v>1</v>
      </c>
      <c r="H49" s="147" t="s">
        <v>322</v>
      </c>
      <c r="I49" s="139" t="s">
        <v>253</v>
      </c>
      <c r="J49" s="63">
        <v>1</v>
      </c>
      <c r="K49" s="63">
        <v>10</v>
      </c>
      <c r="L49" s="63" t="s">
        <v>232</v>
      </c>
      <c r="M49" s="63" t="s">
        <v>232</v>
      </c>
      <c r="N49" s="141" t="s">
        <v>232</v>
      </c>
      <c r="O49" s="148" t="s">
        <v>323</v>
      </c>
      <c r="P49" s="148" t="s">
        <v>234</v>
      </c>
      <c r="Q49" s="63" t="s">
        <v>235</v>
      </c>
      <c r="R49" s="142">
        <v>1</v>
      </c>
      <c r="S49" s="142">
        <v>1</v>
      </c>
      <c r="T49" s="142">
        <v>1</v>
      </c>
      <c r="U49" s="142">
        <v>1</v>
      </c>
      <c r="V49" s="142">
        <v>1</v>
      </c>
      <c r="W49" s="142">
        <v>1</v>
      </c>
      <c r="X49" s="142">
        <v>1</v>
      </c>
      <c r="Y49" s="142">
        <v>1</v>
      </c>
      <c r="Z49" s="142">
        <v>1</v>
      </c>
      <c r="AA49" s="142">
        <v>1</v>
      </c>
      <c r="AB49" s="142">
        <v>1</v>
      </c>
      <c r="AC49" s="142">
        <v>1</v>
      </c>
      <c r="AD49" s="142">
        <v>1</v>
      </c>
      <c r="AE49" s="142">
        <v>1</v>
      </c>
      <c r="AF49" s="142">
        <v>1</v>
      </c>
      <c r="AG49" s="142">
        <v>1</v>
      </c>
      <c r="AH49" s="142">
        <v>1</v>
      </c>
      <c r="AI49" s="142">
        <v>1</v>
      </c>
      <c r="AJ49" s="142">
        <v>1</v>
      </c>
      <c r="AK49" s="142">
        <v>1</v>
      </c>
      <c r="AL49" s="142">
        <v>1</v>
      </c>
      <c r="AM49" s="142">
        <v>1</v>
      </c>
      <c r="AN49" s="142">
        <v>1</v>
      </c>
      <c r="AO49" s="142">
        <v>1</v>
      </c>
    </row>
    <row r="50" spans="2:41" ht="56.25">
      <c r="B50" s="135"/>
      <c r="C50" s="248" t="s">
        <v>324</v>
      </c>
      <c r="D50" s="144" t="s">
        <v>325</v>
      </c>
      <c r="E50" s="150" t="s">
        <v>326</v>
      </c>
      <c r="F50" s="63" t="s">
        <v>327</v>
      </c>
      <c r="G50" s="159">
        <v>0</v>
      </c>
      <c r="H50" s="159" t="s">
        <v>230</v>
      </c>
      <c r="I50" s="160" t="s">
        <v>328</v>
      </c>
      <c r="J50" s="63">
        <v>1</v>
      </c>
      <c r="K50" s="63">
        <v>10</v>
      </c>
      <c r="L50" s="63" t="s">
        <v>232</v>
      </c>
      <c r="M50" s="63" t="s">
        <v>232</v>
      </c>
      <c r="N50" s="141" t="s">
        <v>232</v>
      </c>
      <c r="O50" s="148" t="s">
        <v>327</v>
      </c>
      <c r="P50" s="148" t="s">
        <v>310</v>
      </c>
      <c r="Q50" s="63" t="s">
        <v>329</v>
      </c>
      <c r="R50" s="157">
        <v>0</v>
      </c>
      <c r="S50" s="157">
        <v>0</v>
      </c>
      <c r="T50" s="157">
        <v>0</v>
      </c>
      <c r="U50" s="157">
        <v>0</v>
      </c>
      <c r="V50" s="157">
        <v>0</v>
      </c>
      <c r="W50" s="157">
        <v>0</v>
      </c>
      <c r="X50" s="157">
        <v>0</v>
      </c>
      <c r="Y50" s="157">
        <v>0</v>
      </c>
      <c r="Z50" s="157">
        <v>0</v>
      </c>
      <c r="AA50" s="157">
        <v>0</v>
      </c>
      <c r="AB50" s="157">
        <v>0</v>
      </c>
      <c r="AC50" s="157">
        <v>0</v>
      </c>
      <c r="AD50" s="157">
        <v>0</v>
      </c>
      <c r="AE50" s="157">
        <v>0</v>
      </c>
      <c r="AF50" s="157">
        <v>0</v>
      </c>
      <c r="AG50" s="157">
        <v>0</v>
      </c>
      <c r="AH50" s="157">
        <v>0</v>
      </c>
      <c r="AI50" s="157">
        <v>0</v>
      </c>
      <c r="AJ50" s="157">
        <v>0</v>
      </c>
      <c r="AK50" s="157">
        <v>0</v>
      </c>
      <c r="AL50" s="157">
        <v>0</v>
      </c>
      <c r="AM50" s="157">
        <v>0</v>
      </c>
      <c r="AN50" s="157">
        <v>0</v>
      </c>
      <c r="AO50" s="157">
        <v>0</v>
      </c>
    </row>
    <row r="51" spans="2:41" ht="78.75">
      <c r="B51" s="135"/>
      <c r="C51" s="249"/>
      <c r="D51" s="144" t="s">
        <v>330</v>
      </c>
      <c r="E51" s="150" t="s">
        <v>331</v>
      </c>
      <c r="F51" s="63" t="s">
        <v>332</v>
      </c>
      <c r="G51" s="159">
        <v>0</v>
      </c>
      <c r="H51" s="159" t="s">
        <v>230</v>
      </c>
      <c r="I51" s="160" t="s">
        <v>333</v>
      </c>
      <c r="J51" s="63">
        <v>1</v>
      </c>
      <c r="K51" s="63">
        <v>10</v>
      </c>
      <c r="L51" s="63" t="s">
        <v>232</v>
      </c>
      <c r="M51" s="63" t="s">
        <v>232</v>
      </c>
      <c r="N51" s="141" t="s">
        <v>232</v>
      </c>
      <c r="O51" s="148" t="s">
        <v>334</v>
      </c>
      <c r="P51" s="148" t="s">
        <v>310</v>
      </c>
      <c r="Q51" s="63" t="s">
        <v>335</v>
      </c>
      <c r="R51" s="157">
        <v>0</v>
      </c>
      <c r="S51" s="157">
        <v>0</v>
      </c>
      <c r="T51" s="157">
        <v>0</v>
      </c>
      <c r="U51" s="157">
        <v>0</v>
      </c>
      <c r="V51" s="157">
        <v>0</v>
      </c>
      <c r="W51" s="157">
        <v>0</v>
      </c>
      <c r="X51" s="157">
        <v>0</v>
      </c>
      <c r="Y51" s="157">
        <v>0</v>
      </c>
      <c r="Z51" s="157">
        <v>0</v>
      </c>
      <c r="AA51" s="157">
        <v>0</v>
      </c>
      <c r="AB51" s="157">
        <v>0</v>
      </c>
      <c r="AC51" s="157">
        <v>0</v>
      </c>
      <c r="AD51" s="157">
        <v>0</v>
      </c>
      <c r="AE51" s="157">
        <v>0</v>
      </c>
      <c r="AF51" s="157">
        <v>0</v>
      </c>
      <c r="AG51" s="157">
        <v>0</v>
      </c>
      <c r="AH51" s="157">
        <v>0</v>
      </c>
      <c r="AI51" s="157">
        <v>0</v>
      </c>
      <c r="AJ51" s="157">
        <v>0</v>
      </c>
      <c r="AK51" s="157">
        <v>0</v>
      </c>
      <c r="AL51" s="157">
        <v>0</v>
      </c>
      <c r="AM51" s="157">
        <v>0</v>
      </c>
      <c r="AN51" s="157">
        <v>0</v>
      </c>
      <c r="AO51" s="157">
        <v>0</v>
      </c>
    </row>
    <row r="52" spans="2:41" ht="20.25" customHeight="1">
      <c r="B52" s="250" t="s">
        <v>336</v>
      </c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253"/>
    </row>
    <row r="53" spans="2:41" ht="28.5" customHeight="1">
      <c r="B53" s="161"/>
      <c r="C53" s="231" t="s">
        <v>342</v>
      </c>
      <c r="D53" s="232" t="s">
        <v>343</v>
      </c>
      <c r="E53" s="130"/>
      <c r="F53" s="73"/>
      <c r="G53" s="74">
        <v>1</v>
      </c>
      <c r="H53" s="74"/>
      <c r="I53" s="102"/>
      <c r="J53" s="134"/>
      <c r="K53" s="134"/>
      <c r="L53" s="102"/>
      <c r="M53" s="102"/>
      <c r="N53" s="129"/>
      <c r="O53" s="129"/>
      <c r="P53" s="130"/>
      <c r="Q53" s="12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</row>
    <row r="54" spans="2:41" s="171" customFormat="1" ht="28.5" customHeight="1">
      <c r="B54" s="162"/>
      <c r="C54" s="231" t="s">
        <v>172</v>
      </c>
      <c r="D54" s="232" t="s">
        <v>344</v>
      </c>
      <c r="E54" s="163"/>
      <c r="F54" s="164"/>
      <c r="G54" s="165"/>
      <c r="H54" s="165"/>
      <c r="I54" s="166"/>
      <c r="J54" s="167"/>
      <c r="K54" s="167"/>
      <c r="L54" s="166"/>
      <c r="M54" s="166"/>
      <c r="N54" s="168"/>
      <c r="O54" s="169"/>
      <c r="P54" s="163"/>
      <c r="Q54" s="169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</row>
    <row r="55" spans="2:41" s="171" customFormat="1" ht="28.5" customHeight="1">
      <c r="B55" s="172"/>
      <c r="C55" s="231" t="s">
        <v>173</v>
      </c>
      <c r="D55" s="232" t="s">
        <v>345</v>
      </c>
      <c r="E55" s="173"/>
      <c r="F55" s="174"/>
      <c r="G55" s="175"/>
      <c r="H55" s="175"/>
      <c r="I55" s="176"/>
      <c r="J55" s="177"/>
      <c r="K55" s="177"/>
      <c r="L55" s="176"/>
      <c r="M55" s="176"/>
      <c r="N55" s="178"/>
      <c r="O55" s="172"/>
      <c r="P55" s="174"/>
      <c r="Q55" s="179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</row>
    <row r="56" spans="2:41" ht="18.75" customHeight="1">
      <c r="B56" s="254" t="s">
        <v>337</v>
      </c>
      <c r="C56" s="254"/>
      <c r="D56" s="254"/>
      <c r="E56" s="254"/>
      <c r="F56" s="254"/>
      <c r="G56" s="254"/>
      <c r="H56" s="254"/>
      <c r="I56" s="254"/>
      <c r="J56" s="254"/>
      <c r="K56" s="158"/>
      <c r="L56" s="255" t="s">
        <v>338</v>
      </c>
      <c r="M56" s="258"/>
    </row>
    <row r="57" spans="2:41" ht="18.75" customHeight="1">
      <c r="B57" s="254" t="s">
        <v>339</v>
      </c>
      <c r="C57" s="261"/>
      <c r="D57" s="261"/>
      <c r="E57" s="261"/>
      <c r="F57" s="261"/>
      <c r="G57" s="261"/>
      <c r="H57" s="261"/>
      <c r="I57" s="261"/>
      <c r="J57" s="261"/>
      <c r="K57" s="158"/>
      <c r="L57" s="256"/>
      <c r="M57" s="259"/>
    </row>
    <row r="58" spans="2:41" ht="18.75" customHeight="1">
      <c r="B58" s="254" t="s">
        <v>340</v>
      </c>
      <c r="C58" s="261"/>
      <c r="D58" s="261"/>
      <c r="E58" s="261"/>
      <c r="F58" s="261"/>
      <c r="G58" s="261"/>
      <c r="H58" s="261"/>
      <c r="I58" s="261"/>
      <c r="J58" s="261"/>
      <c r="K58" s="158"/>
      <c r="L58" s="257"/>
      <c r="M58" s="260"/>
    </row>
    <row r="59" spans="2:41" ht="28.5" customHeight="1"/>
    <row r="60" spans="2:41">
      <c r="C60" s="244"/>
      <c r="D60" s="244"/>
      <c r="E60" s="57"/>
      <c r="G60" s="55"/>
      <c r="H60" s="55"/>
    </row>
  </sheetData>
  <mergeCells count="45">
    <mergeCell ref="D1:E1"/>
    <mergeCell ref="B2:AO2"/>
    <mergeCell ref="B4:B6"/>
    <mergeCell ref="C4:C6"/>
    <mergeCell ref="D4:H5"/>
    <mergeCell ref="I4:K5"/>
    <mergeCell ref="L4:M5"/>
    <mergeCell ref="N4:N6"/>
    <mergeCell ref="O4:AO4"/>
    <mergeCell ref="O5:O6"/>
    <mergeCell ref="P5:P6"/>
    <mergeCell ref="Q5:Q6"/>
    <mergeCell ref="R5:AC5"/>
    <mergeCell ref="AD5:AO5"/>
    <mergeCell ref="B7:AO7"/>
    <mergeCell ref="B12:B13"/>
    <mergeCell ref="C12:C13"/>
    <mergeCell ref="B14:B15"/>
    <mergeCell ref="C14:C15"/>
    <mergeCell ref="B8:B9"/>
    <mergeCell ref="C8:C9"/>
    <mergeCell ref="B17:B18"/>
    <mergeCell ref="C17:C18"/>
    <mergeCell ref="C38:C40"/>
    <mergeCell ref="B19:B20"/>
    <mergeCell ref="C19:C20"/>
    <mergeCell ref="B23:B24"/>
    <mergeCell ref="C23:C24"/>
    <mergeCell ref="B25:B26"/>
    <mergeCell ref="C25:C26"/>
    <mergeCell ref="B27:B28"/>
    <mergeCell ref="C27:C28"/>
    <mergeCell ref="B30:B32"/>
    <mergeCell ref="C30:C32"/>
    <mergeCell ref="B33:AO33"/>
    <mergeCell ref="C60:D60"/>
    <mergeCell ref="C42:C43"/>
    <mergeCell ref="C45:C46"/>
    <mergeCell ref="C50:C51"/>
    <mergeCell ref="B52:AO52"/>
    <mergeCell ref="B56:J56"/>
    <mergeCell ref="L56:L58"/>
    <mergeCell ref="M56:M58"/>
    <mergeCell ref="B57:J57"/>
    <mergeCell ref="B58:J58"/>
  </mergeCells>
  <printOptions horizontalCentered="1" verticalCentered="1"/>
  <pageMargins left="0.15748031496062992" right="0.15748031496062992" top="0.31496062992125984" bottom="0.23622047244094491" header="0.19685039370078741" footer="0.15748031496062992"/>
  <pageSetup paperSize="9" scale="5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X116"/>
  <sheetViews>
    <sheetView showGridLines="0" zoomScale="90" zoomScaleNormal="90" zoomScalePageLayoutView="75" workbookViewId="0">
      <selection sqref="A1:C1"/>
    </sheetView>
  </sheetViews>
  <sheetFormatPr defaultRowHeight="12.75"/>
  <cols>
    <col min="1" max="1" width="9.140625" style="184"/>
    <col min="2" max="2" width="47.42578125" style="184" customWidth="1"/>
    <col min="3" max="3" width="12.28515625" style="184" customWidth="1"/>
    <col min="4" max="15" width="9.85546875" style="184" customWidth="1"/>
    <col min="16" max="16384" width="9.140625" style="184"/>
  </cols>
  <sheetData>
    <row r="1" spans="1:24">
      <c r="A1" s="53"/>
      <c r="B1" s="53"/>
      <c r="C1" s="53"/>
      <c r="D1" s="53"/>
    </row>
    <row r="2" spans="1:24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183"/>
    </row>
    <row r="3" spans="1:24" ht="13.5" thickBot="1">
      <c r="P3" s="185"/>
    </row>
    <row r="4" spans="1:24" ht="21.75" customHeight="1" thickBot="1">
      <c r="A4" s="301" t="s">
        <v>369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1"/>
      <c r="Q4" s="1"/>
      <c r="R4" s="1"/>
      <c r="S4" s="1"/>
      <c r="T4" s="1"/>
      <c r="U4" s="1"/>
      <c r="V4" s="1"/>
      <c r="W4" s="1"/>
      <c r="X4" s="1"/>
    </row>
    <row r="5" spans="1:24" s="190" customFormat="1" ht="13.5" thickBot="1"/>
    <row r="6" spans="1:24" s="190" customFormat="1" ht="26.25" customHeight="1" thickBot="1">
      <c r="A6" s="239" t="s">
        <v>384</v>
      </c>
      <c r="B6" s="240" t="s">
        <v>385</v>
      </c>
      <c r="C6" s="236" t="s">
        <v>9</v>
      </c>
      <c r="D6" s="236" t="s">
        <v>10</v>
      </c>
      <c r="E6" s="236" t="s">
        <v>11</v>
      </c>
      <c r="F6" s="236" t="s">
        <v>12</v>
      </c>
      <c r="G6" s="236" t="s">
        <v>13</v>
      </c>
      <c r="H6" s="236" t="s">
        <v>14</v>
      </c>
      <c r="I6" s="236" t="s">
        <v>15</v>
      </c>
      <c r="J6" s="236" t="s">
        <v>16</v>
      </c>
      <c r="K6" s="236" t="s">
        <v>17</v>
      </c>
      <c r="L6" s="236" t="s">
        <v>18</v>
      </c>
      <c r="M6" s="236" t="s">
        <v>152</v>
      </c>
      <c r="N6" s="236" t="s">
        <v>153</v>
      </c>
      <c r="O6" s="235" t="s">
        <v>19</v>
      </c>
    </row>
    <row r="7" spans="1:24" s="190" customFormat="1">
      <c r="A7" s="241"/>
      <c r="B7" s="241"/>
    </row>
    <row r="8" spans="1:24" s="190" customFormat="1" ht="17.25" customHeight="1">
      <c r="A8" s="242" t="s">
        <v>386</v>
      </c>
      <c r="B8" s="242" t="s">
        <v>387</v>
      </c>
    </row>
    <row r="9" spans="1:24" s="190" customFormat="1" ht="17.25" customHeight="1">
      <c r="A9" s="243" t="s">
        <v>388</v>
      </c>
      <c r="B9" s="243" t="s">
        <v>389</v>
      </c>
      <c r="C9" s="193">
        <v>0</v>
      </c>
      <c r="D9" s="193">
        <v>0</v>
      </c>
      <c r="E9" s="193">
        <v>0</v>
      </c>
      <c r="F9" s="193">
        <v>0</v>
      </c>
      <c r="G9" s="193">
        <v>0</v>
      </c>
      <c r="H9" s="193">
        <v>0</v>
      </c>
      <c r="I9" s="193">
        <v>0</v>
      </c>
      <c r="J9" s="193">
        <v>0</v>
      </c>
      <c r="K9" s="193">
        <v>0</v>
      </c>
      <c r="L9" s="193">
        <v>0</v>
      </c>
      <c r="M9" s="193">
        <v>0</v>
      </c>
      <c r="N9" s="193">
        <v>0</v>
      </c>
      <c r="O9" s="193">
        <f t="shared" ref="O9:O11" si="0">SUM(C9:N9)</f>
        <v>0</v>
      </c>
    </row>
    <row r="10" spans="1:24" s="190" customFormat="1" ht="17.25" customHeight="1">
      <c r="A10" s="243" t="s">
        <v>390</v>
      </c>
      <c r="B10" s="243" t="s">
        <v>391</v>
      </c>
      <c r="C10" s="193">
        <v>0</v>
      </c>
      <c r="D10" s="193">
        <v>0</v>
      </c>
      <c r="E10" s="193">
        <v>0</v>
      </c>
      <c r="F10" s="193">
        <v>0</v>
      </c>
      <c r="G10" s="193">
        <v>0</v>
      </c>
      <c r="H10" s="193">
        <v>0</v>
      </c>
      <c r="I10" s="193">
        <v>0</v>
      </c>
      <c r="J10" s="193">
        <v>0</v>
      </c>
      <c r="K10" s="193">
        <v>0</v>
      </c>
      <c r="L10" s="193">
        <v>0</v>
      </c>
      <c r="M10" s="193">
        <v>0</v>
      </c>
      <c r="N10" s="193">
        <v>0</v>
      </c>
      <c r="O10" s="193">
        <f t="shared" si="0"/>
        <v>0</v>
      </c>
    </row>
    <row r="11" spans="1:24" s="190" customFormat="1" ht="17.25" customHeight="1">
      <c r="A11" s="243" t="s">
        <v>392</v>
      </c>
      <c r="B11" s="243" t="s">
        <v>393</v>
      </c>
      <c r="C11" s="193">
        <v>0</v>
      </c>
      <c r="D11" s="193">
        <v>0</v>
      </c>
      <c r="E11" s="193">
        <v>0</v>
      </c>
      <c r="F11" s="193">
        <v>0</v>
      </c>
      <c r="G11" s="193">
        <v>0</v>
      </c>
      <c r="H11" s="193">
        <v>0</v>
      </c>
      <c r="I11" s="193">
        <v>0</v>
      </c>
      <c r="J11" s="193">
        <v>0</v>
      </c>
      <c r="K11" s="193">
        <v>0</v>
      </c>
      <c r="L11" s="193">
        <v>0</v>
      </c>
      <c r="M11" s="193">
        <v>0</v>
      </c>
      <c r="N11" s="193">
        <v>0</v>
      </c>
      <c r="O11" s="193">
        <f t="shared" si="0"/>
        <v>0</v>
      </c>
    </row>
    <row r="12" spans="1:24" s="190" customFormat="1" ht="13.5" thickBot="1"/>
    <row r="13" spans="1:24" s="190" customFormat="1" ht="27" customHeight="1" thickBot="1">
      <c r="A13" s="187" t="s">
        <v>8</v>
      </c>
      <c r="B13" s="188" t="s">
        <v>349</v>
      </c>
      <c r="C13" s="187" t="s">
        <v>9</v>
      </c>
      <c r="D13" s="187" t="s">
        <v>10</v>
      </c>
      <c r="E13" s="187" t="s">
        <v>11</v>
      </c>
      <c r="F13" s="187" t="s">
        <v>12</v>
      </c>
      <c r="G13" s="187" t="s">
        <v>13</v>
      </c>
      <c r="H13" s="187" t="s">
        <v>14</v>
      </c>
      <c r="I13" s="187" t="s">
        <v>15</v>
      </c>
      <c r="J13" s="187" t="s">
        <v>16</v>
      </c>
      <c r="K13" s="187" t="s">
        <v>17</v>
      </c>
      <c r="L13" s="187" t="s">
        <v>18</v>
      </c>
      <c r="M13" s="187" t="s">
        <v>152</v>
      </c>
      <c r="N13" s="187" t="s">
        <v>153</v>
      </c>
      <c r="O13" s="189" t="s">
        <v>19</v>
      </c>
    </row>
    <row r="14" spans="1:24" s="190" customFormat="1" ht="16.5" customHeight="1">
      <c r="A14" s="198"/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</row>
    <row r="15" spans="1:24" s="190" customFormat="1" ht="16.5" customHeight="1">
      <c r="A15" s="192" t="s">
        <v>20</v>
      </c>
      <c r="B15" s="192" t="s">
        <v>350</v>
      </c>
    </row>
    <row r="16" spans="1:24" s="190" customFormat="1" ht="16.5" customHeight="1">
      <c r="A16" s="192"/>
      <c r="B16" s="192"/>
    </row>
    <row r="17" spans="1:15" s="190" customFormat="1" ht="16.5" customHeight="1">
      <c r="A17" s="192" t="s">
        <v>21</v>
      </c>
      <c r="B17" s="192" t="s">
        <v>22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</row>
    <row r="18" spans="1:15" s="190" customFormat="1" ht="16.5" customHeight="1">
      <c r="A18" s="190" t="s">
        <v>23</v>
      </c>
      <c r="B18" s="190" t="s">
        <v>287</v>
      </c>
      <c r="C18" s="193">
        <v>0</v>
      </c>
      <c r="D18" s="193">
        <v>0</v>
      </c>
      <c r="E18" s="193">
        <v>0</v>
      </c>
      <c r="F18" s="193">
        <v>0</v>
      </c>
      <c r="G18" s="193">
        <v>0</v>
      </c>
      <c r="H18" s="193">
        <v>0</v>
      </c>
      <c r="I18" s="193">
        <v>0</v>
      </c>
      <c r="J18" s="193">
        <v>0</v>
      </c>
      <c r="K18" s="193">
        <v>0</v>
      </c>
      <c r="L18" s="193">
        <v>0</v>
      </c>
      <c r="M18" s="193">
        <v>0</v>
      </c>
      <c r="N18" s="193">
        <v>0</v>
      </c>
      <c r="O18" s="193">
        <f t="shared" ref="O18:O20" si="1">SUM(C18:N18)</f>
        <v>0</v>
      </c>
    </row>
    <row r="19" spans="1:15" s="190" customFormat="1" ht="16.5" customHeight="1">
      <c r="A19" s="190" t="s">
        <v>24</v>
      </c>
      <c r="B19" s="190" t="s">
        <v>352</v>
      </c>
      <c r="C19" s="193">
        <v>0</v>
      </c>
      <c r="D19" s="193">
        <v>0</v>
      </c>
      <c r="E19" s="193">
        <v>0</v>
      </c>
      <c r="F19" s="193">
        <v>0</v>
      </c>
      <c r="G19" s="193">
        <v>0</v>
      </c>
      <c r="H19" s="193">
        <v>0</v>
      </c>
      <c r="I19" s="193">
        <v>0</v>
      </c>
      <c r="J19" s="193">
        <v>0</v>
      </c>
      <c r="K19" s="193">
        <v>0</v>
      </c>
      <c r="L19" s="193">
        <v>0</v>
      </c>
      <c r="M19" s="193">
        <v>0</v>
      </c>
      <c r="N19" s="193">
        <v>0</v>
      </c>
      <c r="O19" s="193">
        <f t="shared" si="1"/>
        <v>0</v>
      </c>
    </row>
    <row r="20" spans="1:15" s="190" customFormat="1" ht="16.5" customHeight="1">
      <c r="A20" s="190" t="s">
        <v>351</v>
      </c>
      <c r="B20" s="190" t="s">
        <v>25</v>
      </c>
      <c r="C20" s="193">
        <v>0</v>
      </c>
      <c r="D20" s="193">
        <v>0</v>
      </c>
      <c r="E20" s="193">
        <v>0</v>
      </c>
      <c r="F20" s="193">
        <v>0</v>
      </c>
      <c r="G20" s="193">
        <v>0</v>
      </c>
      <c r="H20" s="193">
        <v>0</v>
      </c>
      <c r="I20" s="193">
        <v>0</v>
      </c>
      <c r="J20" s="193">
        <v>0</v>
      </c>
      <c r="K20" s="193">
        <v>0</v>
      </c>
      <c r="L20" s="193">
        <v>0</v>
      </c>
      <c r="M20" s="193">
        <v>0</v>
      </c>
      <c r="N20" s="193">
        <v>0</v>
      </c>
      <c r="O20" s="193">
        <f t="shared" si="1"/>
        <v>0</v>
      </c>
    </row>
    <row r="21" spans="1:15" s="190" customFormat="1" ht="16.5" customHeight="1"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</row>
    <row r="22" spans="1:15" s="190" customFormat="1" ht="16.5" customHeight="1">
      <c r="A22" s="194"/>
      <c r="B22" s="195" t="s">
        <v>353</v>
      </c>
      <c r="C22" s="199">
        <f t="shared" ref="C22:O22" si="2">SUM(C18:C20)</f>
        <v>0</v>
      </c>
      <c r="D22" s="199">
        <f t="shared" si="2"/>
        <v>0</v>
      </c>
      <c r="E22" s="199">
        <f t="shared" si="2"/>
        <v>0</v>
      </c>
      <c r="F22" s="199">
        <f t="shared" si="2"/>
        <v>0</v>
      </c>
      <c r="G22" s="199">
        <f t="shared" si="2"/>
        <v>0</v>
      </c>
      <c r="H22" s="199">
        <f t="shared" si="2"/>
        <v>0</v>
      </c>
      <c r="I22" s="199">
        <f t="shared" si="2"/>
        <v>0</v>
      </c>
      <c r="J22" s="199">
        <f t="shared" si="2"/>
        <v>0</v>
      </c>
      <c r="K22" s="199">
        <f t="shared" si="2"/>
        <v>0</v>
      </c>
      <c r="L22" s="199">
        <f t="shared" si="2"/>
        <v>0</v>
      </c>
      <c r="M22" s="199">
        <f t="shared" si="2"/>
        <v>0</v>
      </c>
      <c r="N22" s="199">
        <f t="shared" si="2"/>
        <v>0</v>
      </c>
      <c r="O22" s="199">
        <f t="shared" si="2"/>
        <v>0</v>
      </c>
    </row>
    <row r="23" spans="1:15" s="190" customFormat="1" ht="16.5" customHeight="1">
      <c r="A23" s="191"/>
      <c r="B23" s="200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</row>
    <row r="24" spans="1:15" s="190" customFormat="1" ht="16.5" customHeight="1">
      <c r="A24" s="192" t="s">
        <v>26</v>
      </c>
      <c r="B24" s="192" t="s">
        <v>354</v>
      </c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</row>
    <row r="25" spans="1:15" s="190" customFormat="1" ht="16.5" customHeight="1">
      <c r="A25" s="190" t="s">
        <v>27</v>
      </c>
      <c r="B25" s="190" t="s">
        <v>28</v>
      </c>
      <c r="C25" s="193">
        <v>0</v>
      </c>
      <c r="D25" s="193">
        <v>0</v>
      </c>
      <c r="E25" s="193">
        <v>0</v>
      </c>
      <c r="F25" s="193">
        <v>0</v>
      </c>
      <c r="G25" s="193">
        <v>0</v>
      </c>
      <c r="H25" s="193">
        <v>0</v>
      </c>
      <c r="I25" s="193">
        <v>0</v>
      </c>
      <c r="J25" s="193">
        <v>0</v>
      </c>
      <c r="K25" s="193">
        <v>0</v>
      </c>
      <c r="L25" s="193">
        <v>0</v>
      </c>
      <c r="M25" s="193">
        <v>0</v>
      </c>
      <c r="N25" s="193">
        <v>0</v>
      </c>
      <c r="O25" s="193">
        <f t="shared" ref="O25:O36" si="3">SUM(C25:N25)</f>
        <v>0</v>
      </c>
    </row>
    <row r="26" spans="1:15" s="190" customFormat="1" ht="16.5" customHeight="1">
      <c r="A26" s="190" t="s">
        <v>29</v>
      </c>
      <c r="B26" s="190" t="s">
        <v>30</v>
      </c>
      <c r="C26" s="193">
        <v>0</v>
      </c>
      <c r="D26" s="193">
        <v>0</v>
      </c>
      <c r="E26" s="193">
        <v>0</v>
      </c>
      <c r="F26" s="193">
        <v>0</v>
      </c>
      <c r="G26" s="193">
        <v>0</v>
      </c>
      <c r="H26" s="193">
        <v>0</v>
      </c>
      <c r="I26" s="193">
        <v>0</v>
      </c>
      <c r="J26" s="193">
        <v>0</v>
      </c>
      <c r="K26" s="193">
        <v>0</v>
      </c>
      <c r="L26" s="193">
        <v>0</v>
      </c>
      <c r="M26" s="193">
        <v>0</v>
      </c>
      <c r="N26" s="193">
        <v>0</v>
      </c>
      <c r="O26" s="193">
        <f t="shared" si="3"/>
        <v>0</v>
      </c>
    </row>
    <row r="27" spans="1:15" s="190" customFormat="1" ht="16.5" customHeight="1">
      <c r="A27" s="190" t="s">
        <v>31</v>
      </c>
      <c r="B27" s="190" t="s">
        <v>32</v>
      </c>
      <c r="C27" s="193">
        <v>0</v>
      </c>
      <c r="D27" s="193">
        <v>0</v>
      </c>
      <c r="E27" s="193">
        <v>0</v>
      </c>
      <c r="F27" s="193">
        <v>0</v>
      </c>
      <c r="G27" s="193">
        <v>0</v>
      </c>
      <c r="H27" s="193">
        <v>0</v>
      </c>
      <c r="I27" s="193">
        <v>0</v>
      </c>
      <c r="J27" s="193">
        <v>0</v>
      </c>
      <c r="K27" s="193">
        <v>0</v>
      </c>
      <c r="L27" s="193">
        <v>0</v>
      </c>
      <c r="M27" s="193">
        <v>0</v>
      </c>
      <c r="N27" s="193">
        <v>0</v>
      </c>
      <c r="O27" s="193">
        <f t="shared" si="3"/>
        <v>0</v>
      </c>
    </row>
    <row r="28" spans="1:15" s="190" customFormat="1" ht="16.5" customHeight="1">
      <c r="A28" s="190" t="s">
        <v>33</v>
      </c>
      <c r="B28" s="190" t="s">
        <v>34</v>
      </c>
      <c r="C28" s="193">
        <v>0</v>
      </c>
      <c r="D28" s="193">
        <v>0</v>
      </c>
      <c r="E28" s="193">
        <v>0</v>
      </c>
      <c r="F28" s="193">
        <v>0</v>
      </c>
      <c r="G28" s="193">
        <v>0</v>
      </c>
      <c r="H28" s="193">
        <v>0</v>
      </c>
      <c r="I28" s="193">
        <v>0</v>
      </c>
      <c r="J28" s="193">
        <v>0</v>
      </c>
      <c r="K28" s="193">
        <v>0</v>
      </c>
      <c r="L28" s="193">
        <v>0</v>
      </c>
      <c r="M28" s="193">
        <v>0</v>
      </c>
      <c r="N28" s="193">
        <v>0</v>
      </c>
      <c r="O28" s="193">
        <f t="shared" si="3"/>
        <v>0</v>
      </c>
    </row>
    <row r="29" spans="1:15" s="190" customFormat="1" ht="16.5" customHeight="1">
      <c r="A29" s="190" t="s">
        <v>35</v>
      </c>
      <c r="B29" s="190" t="s">
        <v>36</v>
      </c>
      <c r="C29" s="193">
        <v>0</v>
      </c>
      <c r="D29" s="193">
        <v>0</v>
      </c>
      <c r="E29" s="193">
        <v>0</v>
      </c>
      <c r="F29" s="193">
        <v>0</v>
      </c>
      <c r="G29" s="193">
        <v>0</v>
      </c>
      <c r="H29" s="193">
        <v>0</v>
      </c>
      <c r="I29" s="193">
        <v>0</v>
      </c>
      <c r="J29" s="193">
        <v>0</v>
      </c>
      <c r="K29" s="193">
        <v>0</v>
      </c>
      <c r="L29" s="193">
        <v>0</v>
      </c>
      <c r="M29" s="193">
        <v>0</v>
      </c>
      <c r="N29" s="193">
        <v>0</v>
      </c>
      <c r="O29" s="193">
        <f t="shared" si="3"/>
        <v>0</v>
      </c>
    </row>
    <row r="30" spans="1:15" s="190" customFormat="1" ht="16.5" customHeight="1">
      <c r="A30" s="190" t="s">
        <v>37</v>
      </c>
      <c r="B30" s="190" t="s">
        <v>38</v>
      </c>
      <c r="C30" s="193">
        <v>0</v>
      </c>
      <c r="D30" s="193">
        <v>0</v>
      </c>
      <c r="E30" s="193">
        <v>0</v>
      </c>
      <c r="F30" s="193">
        <v>0</v>
      </c>
      <c r="G30" s="193">
        <v>0</v>
      </c>
      <c r="H30" s="193">
        <v>0</v>
      </c>
      <c r="I30" s="193">
        <v>0</v>
      </c>
      <c r="J30" s="193">
        <v>0</v>
      </c>
      <c r="K30" s="193">
        <v>0</v>
      </c>
      <c r="L30" s="193">
        <v>0</v>
      </c>
      <c r="M30" s="193">
        <v>0</v>
      </c>
      <c r="N30" s="193">
        <v>0</v>
      </c>
      <c r="O30" s="193">
        <f t="shared" si="3"/>
        <v>0</v>
      </c>
    </row>
    <row r="31" spans="1:15" s="190" customFormat="1" ht="16.5" customHeight="1">
      <c r="A31" s="190" t="s">
        <v>39</v>
      </c>
      <c r="B31" s="190" t="s">
        <v>40</v>
      </c>
      <c r="C31" s="193">
        <v>0</v>
      </c>
      <c r="D31" s="193">
        <v>0</v>
      </c>
      <c r="E31" s="193">
        <v>0</v>
      </c>
      <c r="F31" s="193">
        <v>0</v>
      </c>
      <c r="G31" s="193">
        <v>0</v>
      </c>
      <c r="H31" s="193">
        <v>0</v>
      </c>
      <c r="I31" s="193">
        <v>0</v>
      </c>
      <c r="J31" s="193">
        <v>0</v>
      </c>
      <c r="K31" s="193">
        <v>0</v>
      </c>
      <c r="L31" s="193">
        <v>0</v>
      </c>
      <c r="M31" s="193">
        <v>0</v>
      </c>
      <c r="N31" s="193">
        <v>0</v>
      </c>
      <c r="O31" s="193">
        <f t="shared" si="3"/>
        <v>0</v>
      </c>
    </row>
    <row r="32" spans="1:15" s="190" customFormat="1" ht="16.5" customHeight="1">
      <c r="A32" s="190" t="s">
        <v>41</v>
      </c>
      <c r="B32" s="190" t="s">
        <v>42</v>
      </c>
      <c r="C32" s="193">
        <v>0</v>
      </c>
      <c r="D32" s="193">
        <v>0</v>
      </c>
      <c r="E32" s="193">
        <v>0</v>
      </c>
      <c r="F32" s="193">
        <v>0</v>
      </c>
      <c r="G32" s="193">
        <v>0</v>
      </c>
      <c r="H32" s="193">
        <v>0</v>
      </c>
      <c r="I32" s="193">
        <v>0</v>
      </c>
      <c r="J32" s="193">
        <v>0</v>
      </c>
      <c r="K32" s="193">
        <v>0</v>
      </c>
      <c r="L32" s="193">
        <v>0</v>
      </c>
      <c r="M32" s="193">
        <v>0</v>
      </c>
      <c r="N32" s="193">
        <v>0</v>
      </c>
      <c r="O32" s="193">
        <f t="shared" si="3"/>
        <v>0</v>
      </c>
    </row>
    <row r="33" spans="1:15" s="190" customFormat="1" ht="16.5" customHeight="1">
      <c r="A33" s="190" t="s">
        <v>43</v>
      </c>
      <c r="B33" s="190" t="s">
        <v>44</v>
      </c>
      <c r="C33" s="193">
        <v>0</v>
      </c>
      <c r="D33" s="193">
        <v>0</v>
      </c>
      <c r="E33" s="193">
        <v>0</v>
      </c>
      <c r="F33" s="193">
        <v>0</v>
      </c>
      <c r="G33" s="193">
        <v>0</v>
      </c>
      <c r="H33" s="193">
        <v>0</v>
      </c>
      <c r="I33" s="193">
        <v>0</v>
      </c>
      <c r="J33" s="193">
        <v>0</v>
      </c>
      <c r="K33" s="193">
        <v>0</v>
      </c>
      <c r="L33" s="193">
        <v>0</v>
      </c>
      <c r="M33" s="193">
        <v>0</v>
      </c>
      <c r="N33" s="193">
        <v>0</v>
      </c>
      <c r="O33" s="193">
        <f t="shared" si="3"/>
        <v>0</v>
      </c>
    </row>
    <row r="34" spans="1:15" s="190" customFormat="1" ht="16.5" customHeight="1">
      <c r="A34" s="190" t="s">
        <v>45</v>
      </c>
      <c r="B34" s="190" t="s">
        <v>46</v>
      </c>
      <c r="C34" s="193">
        <v>0</v>
      </c>
      <c r="D34" s="193">
        <v>0</v>
      </c>
      <c r="E34" s="193">
        <v>0</v>
      </c>
      <c r="F34" s="193">
        <v>0</v>
      </c>
      <c r="G34" s="193">
        <v>0</v>
      </c>
      <c r="H34" s="193">
        <v>0</v>
      </c>
      <c r="I34" s="193">
        <v>0</v>
      </c>
      <c r="J34" s="193">
        <v>0</v>
      </c>
      <c r="K34" s="193">
        <v>0</v>
      </c>
      <c r="L34" s="193">
        <v>0</v>
      </c>
      <c r="M34" s="193">
        <v>0</v>
      </c>
      <c r="N34" s="193">
        <v>0</v>
      </c>
      <c r="O34" s="193">
        <f t="shared" si="3"/>
        <v>0</v>
      </c>
    </row>
    <row r="35" spans="1:15" s="190" customFormat="1" ht="16.5" customHeight="1">
      <c r="A35" s="190" t="s">
        <v>47</v>
      </c>
      <c r="B35" s="190" t="s">
        <v>395</v>
      </c>
      <c r="C35" s="193">
        <v>0</v>
      </c>
      <c r="D35" s="193">
        <v>0</v>
      </c>
      <c r="E35" s="193">
        <v>0</v>
      </c>
      <c r="F35" s="193">
        <v>0</v>
      </c>
      <c r="G35" s="193">
        <v>0</v>
      </c>
      <c r="H35" s="193">
        <v>0</v>
      </c>
      <c r="I35" s="193">
        <v>0</v>
      </c>
      <c r="J35" s="193">
        <v>0</v>
      </c>
      <c r="K35" s="193">
        <v>0</v>
      </c>
      <c r="L35" s="193">
        <v>0</v>
      </c>
      <c r="M35" s="193">
        <v>0</v>
      </c>
      <c r="N35" s="193">
        <v>0</v>
      </c>
      <c r="O35" s="193">
        <f t="shared" si="3"/>
        <v>0</v>
      </c>
    </row>
    <row r="36" spans="1:15" s="190" customFormat="1" ht="16.5" customHeight="1">
      <c r="A36" s="190" t="s">
        <v>394</v>
      </c>
      <c r="B36" s="190" t="s">
        <v>48</v>
      </c>
      <c r="C36" s="193">
        <v>0</v>
      </c>
      <c r="D36" s="193">
        <v>0</v>
      </c>
      <c r="E36" s="193">
        <v>0</v>
      </c>
      <c r="F36" s="193">
        <v>0</v>
      </c>
      <c r="G36" s="193">
        <v>0</v>
      </c>
      <c r="H36" s="193">
        <v>0</v>
      </c>
      <c r="I36" s="193">
        <v>0</v>
      </c>
      <c r="J36" s="193">
        <v>0</v>
      </c>
      <c r="K36" s="193">
        <v>0</v>
      </c>
      <c r="L36" s="193">
        <v>0</v>
      </c>
      <c r="M36" s="193">
        <v>0</v>
      </c>
      <c r="N36" s="193">
        <v>0</v>
      </c>
      <c r="O36" s="193">
        <f t="shared" si="3"/>
        <v>0</v>
      </c>
    </row>
    <row r="37" spans="1:15" s="190" customFormat="1" ht="16.5" customHeight="1"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</row>
    <row r="38" spans="1:15" s="190" customFormat="1" ht="16.5" customHeight="1">
      <c r="A38" s="194"/>
      <c r="B38" s="195" t="s">
        <v>49</v>
      </c>
      <c r="C38" s="199">
        <f>SUM(C25:C37)</f>
        <v>0</v>
      </c>
      <c r="D38" s="199">
        <f t="shared" ref="D38:F38" si="4">SUM(D25:D37)</f>
        <v>0</v>
      </c>
      <c r="E38" s="199">
        <f t="shared" si="4"/>
        <v>0</v>
      </c>
      <c r="F38" s="199">
        <f t="shared" si="4"/>
        <v>0</v>
      </c>
      <c r="G38" s="199">
        <f>SUM(G25:G37)</f>
        <v>0</v>
      </c>
      <c r="H38" s="199">
        <f>SUM(H25:H37)</f>
        <v>0</v>
      </c>
      <c r="I38" s="199">
        <f>SUM(I25:I37)</f>
        <v>0</v>
      </c>
      <c r="J38" s="199">
        <f t="shared" ref="J38:K38" si="5">SUM(J25:J37)</f>
        <v>0</v>
      </c>
      <c r="K38" s="199">
        <f t="shared" si="5"/>
        <v>0</v>
      </c>
      <c r="L38" s="199">
        <f t="shared" ref="L38:M38" si="6">SUM(L25:L37)</f>
        <v>0</v>
      </c>
      <c r="M38" s="199">
        <f t="shared" si="6"/>
        <v>0</v>
      </c>
      <c r="N38" s="199">
        <f>SUM(N25:N37)</f>
        <v>0</v>
      </c>
      <c r="O38" s="199">
        <f>SUM(O25:O37)</f>
        <v>0</v>
      </c>
    </row>
    <row r="39" spans="1:15" s="190" customFormat="1" ht="16.5" customHeight="1"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</row>
    <row r="40" spans="1:15" s="190" customFormat="1" ht="16.5" customHeight="1">
      <c r="A40" s="192" t="s">
        <v>50</v>
      </c>
      <c r="B40" s="192" t="s">
        <v>51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</row>
    <row r="41" spans="1:15" s="190" customFormat="1" ht="16.5" customHeight="1">
      <c r="A41" s="190" t="s">
        <v>52</v>
      </c>
      <c r="B41" s="190" t="s">
        <v>53</v>
      </c>
      <c r="C41" s="193">
        <v>0</v>
      </c>
      <c r="D41" s="193">
        <v>0</v>
      </c>
      <c r="E41" s="193">
        <v>0</v>
      </c>
      <c r="F41" s="193">
        <v>0</v>
      </c>
      <c r="G41" s="193">
        <v>0</v>
      </c>
      <c r="H41" s="193">
        <v>0</v>
      </c>
      <c r="I41" s="193">
        <v>0</v>
      </c>
      <c r="J41" s="193">
        <v>0</v>
      </c>
      <c r="K41" s="193">
        <v>0</v>
      </c>
      <c r="L41" s="193">
        <v>0</v>
      </c>
      <c r="M41" s="193">
        <v>0</v>
      </c>
      <c r="N41" s="193">
        <v>0</v>
      </c>
      <c r="O41" s="193">
        <f t="shared" ref="O41:O47" si="7">SUM(C41:N41)</f>
        <v>0</v>
      </c>
    </row>
    <row r="42" spans="1:15" s="190" customFormat="1" ht="16.5" customHeight="1">
      <c r="A42" s="190" t="s">
        <v>54</v>
      </c>
      <c r="B42" s="190" t="s">
        <v>55</v>
      </c>
      <c r="C42" s="193">
        <v>0</v>
      </c>
      <c r="D42" s="193">
        <v>0</v>
      </c>
      <c r="E42" s="193">
        <v>0</v>
      </c>
      <c r="F42" s="193">
        <v>0</v>
      </c>
      <c r="G42" s="193">
        <v>0</v>
      </c>
      <c r="H42" s="193">
        <v>0</v>
      </c>
      <c r="I42" s="193">
        <v>0</v>
      </c>
      <c r="J42" s="193">
        <v>0</v>
      </c>
      <c r="K42" s="193">
        <v>0</v>
      </c>
      <c r="L42" s="193">
        <v>0</v>
      </c>
      <c r="M42" s="193">
        <v>0</v>
      </c>
      <c r="N42" s="193">
        <v>0</v>
      </c>
      <c r="O42" s="193">
        <f t="shared" si="7"/>
        <v>0</v>
      </c>
    </row>
    <row r="43" spans="1:15" s="190" customFormat="1" ht="16.5" customHeight="1">
      <c r="A43" s="190" t="s">
        <v>56</v>
      </c>
      <c r="B43" s="190" t="s">
        <v>57</v>
      </c>
      <c r="C43" s="193">
        <v>0</v>
      </c>
      <c r="D43" s="193">
        <v>0</v>
      </c>
      <c r="E43" s="193">
        <v>0</v>
      </c>
      <c r="F43" s="193">
        <v>0</v>
      </c>
      <c r="G43" s="193">
        <v>0</v>
      </c>
      <c r="H43" s="193">
        <v>0</v>
      </c>
      <c r="I43" s="193">
        <v>0</v>
      </c>
      <c r="J43" s="193">
        <v>0</v>
      </c>
      <c r="K43" s="193">
        <v>0</v>
      </c>
      <c r="L43" s="193">
        <v>0</v>
      </c>
      <c r="M43" s="193">
        <v>0</v>
      </c>
      <c r="N43" s="193">
        <v>0</v>
      </c>
      <c r="O43" s="193">
        <f t="shared" si="7"/>
        <v>0</v>
      </c>
    </row>
    <row r="44" spans="1:15" s="190" customFormat="1" ht="16.5" customHeight="1">
      <c r="A44" s="190" t="s">
        <v>58</v>
      </c>
      <c r="B44" s="190" t="s">
        <v>59</v>
      </c>
      <c r="C44" s="193">
        <v>0</v>
      </c>
      <c r="D44" s="193">
        <v>0</v>
      </c>
      <c r="E44" s="193">
        <v>0</v>
      </c>
      <c r="F44" s="193">
        <v>0</v>
      </c>
      <c r="G44" s="193">
        <v>0</v>
      </c>
      <c r="H44" s="193">
        <v>0</v>
      </c>
      <c r="I44" s="193">
        <v>0</v>
      </c>
      <c r="J44" s="193">
        <v>0</v>
      </c>
      <c r="K44" s="193">
        <v>0</v>
      </c>
      <c r="L44" s="193">
        <v>0</v>
      </c>
      <c r="M44" s="193">
        <v>0</v>
      </c>
      <c r="N44" s="193">
        <v>0</v>
      </c>
      <c r="O44" s="193">
        <f t="shared" si="7"/>
        <v>0</v>
      </c>
    </row>
    <row r="45" spans="1:15" s="190" customFormat="1" ht="16.5" customHeight="1">
      <c r="A45" s="190" t="s">
        <v>60</v>
      </c>
      <c r="B45" s="190" t="s">
        <v>61</v>
      </c>
      <c r="C45" s="193">
        <v>0</v>
      </c>
      <c r="D45" s="193">
        <v>0</v>
      </c>
      <c r="E45" s="193">
        <v>0</v>
      </c>
      <c r="F45" s="193">
        <v>0</v>
      </c>
      <c r="G45" s="193">
        <v>0</v>
      </c>
      <c r="H45" s="193">
        <v>0</v>
      </c>
      <c r="I45" s="193">
        <v>0</v>
      </c>
      <c r="J45" s="193">
        <v>0</v>
      </c>
      <c r="K45" s="193">
        <v>0</v>
      </c>
      <c r="L45" s="193">
        <v>0</v>
      </c>
      <c r="M45" s="193">
        <v>0</v>
      </c>
      <c r="N45" s="193">
        <v>0</v>
      </c>
      <c r="O45" s="193">
        <f t="shared" si="7"/>
        <v>0</v>
      </c>
    </row>
    <row r="46" spans="1:15" s="190" customFormat="1" ht="16.5" customHeight="1">
      <c r="A46" s="190" t="s">
        <v>62</v>
      </c>
      <c r="B46" s="190" t="s">
        <v>63</v>
      </c>
      <c r="C46" s="193">
        <v>0</v>
      </c>
      <c r="D46" s="193">
        <v>0</v>
      </c>
      <c r="E46" s="193">
        <v>0</v>
      </c>
      <c r="F46" s="193">
        <v>0</v>
      </c>
      <c r="G46" s="193">
        <v>0</v>
      </c>
      <c r="H46" s="193">
        <v>0</v>
      </c>
      <c r="I46" s="193">
        <v>0</v>
      </c>
      <c r="J46" s="193">
        <v>0</v>
      </c>
      <c r="K46" s="193">
        <v>0</v>
      </c>
      <c r="L46" s="193">
        <v>0</v>
      </c>
      <c r="M46" s="193">
        <v>0</v>
      </c>
      <c r="N46" s="193">
        <v>0</v>
      </c>
      <c r="O46" s="193">
        <f t="shared" si="7"/>
        <v>0</v>
      </c>
    </row>
    <row r="47" spans="1:15" s="190" customFormat="1" ht="16.5" customHeight="1">
      <c r="A47" s="190" t="s">
        <v>64</v>
      </c>
      <c r="B47" s="190" t="s">
        <v>65</v>
      </c>
      <c r="C47" s="193">
        <v>0</v>
      </c>
      <c r="D47" s="193">
        <v>0</v>
      </c>
      <c r="E47" s="193">
        <v>0</v>
      </c>
      <c r="F47" s="193">
        <v>0</v>
      </c>
      <c r="G47" s="193">
        <v>0</v>
      </c>
      <c r="H47" s="193">
        <v>0</v>
      </c>
      <c r="I47" s="193">
        <v>0</v>
      </c>
      <c r="J47" s="193">
        <v>0</v>
      </c>
      <c r="K47" s="193">
        <v>0</v>
      </c>
      <c r="L47" s="193">
        <v>0</v>
      </c>
      <c r="M47" s="193">
        <v>0</v>
      </c>
      <c r="N47" s="193">
        <v>0</v>
      </c>
      <c r="O47" s="193">
        <f t="shared" si="7"/>
        <v>0</v>
      </c>
    </row>
    <row r="48" spans="1:15" s="190" customFormat="1" ht="6.75" customHeight="1"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</row>
    <row r="49" spans="1:15" s="190" customFormat="1" ht="16.5" customHeight="1" thickBot="1">
      <c r="A49" s="202"/>
      <c r="B49" s="196" t="s">
        <v>66</v>
      </c>
      <c r="C49" s="203">
        <f>SUM(C41:C47)</f>
        <v>0</v>
      </c>
      <c r="D49" s="203">
        <f t="shared" ref="D49:F49" si="8">SUM(D41:D47)</f>
        <v>0</v>
      </c>
      <c r="E49" s="203">
        <f t="shared" si="8"/>
        <v>0</v>
      </c>
      <c r="F49" s="203">
        <f t="shared" si="8"/>
        <v>0</v>
      </c>
      <c r="G49" s="203">
        <f>SUM(G41:G47)</f>
        <v>0</v>
      </c>
      <c r="H49" s="203">
        <f>SUM(H41:H47)</f>
        <v>0</v>
      </c>
      <c r="I49" s="203">
        <f>SUM(I41:I47)</f>
        <v>0</v>
      </c>
      <c r="J49" s="203">
        <f t="shared" ref="J49:K49" si="9">SUM(J41:J47)</f>
        <v>0</v>
      </c>
      <c r="K49" s="203">
        <f t="shared" si="9"/>
        <v>0</v>
      </c>
      <c r="L49" s="203">
        <f t="shared" ref="L49:M49" si="10">SUM(L41:L47)</f>
        <v>0</v>
      </c>
      <c r="M49" s="203">
        <f t="shared" si="10"/>
        <v>0</v>
      </c>
      <c r="N49" s="203">
        <f>SUM(N41:N47)</f>
        <v>0</v>
      </c>
      <c r="O49" s="203">
        <f>SUM(O41:O47)</f>
        <v>0</v>
      </c>
    </row>
    <row r="50" spans="1:15" s="190" customFormat="1" ht="16.5" customHeight="1" thickBot="1">
      <c r="A50" s="302" t="s">
        <v>67</v>
      </c>
      <c r="B50" s="302"/>
      <c r="C50" s="197">
        <f>C22+C38+C49</f>
        <v>0</v>
      </c>
      <c r="D50" s="197">
        <f t="shared" ref="D50:F50" si="11">D22+D38+D49</f>
        <v>0</v>
      </c>
      <c r="E50" s="197">
        <f t="shared" si="11"/>
        <v>0</v>
      </c>
      <c r="F50" s="197">
        <f t="shared" si="11"/>
        <v>0</v>
      </c>
      <c r="G50" s="197">
        <f>G22+G38+G49</f>
        <v>0</v>
      </c>
      <c r="H50" s="197">
        <f>H22+H38+H49</f>
        <v>0</v>
      </c>
      <c r="I50" s="197">
        <f>I22+I38+I49</f>
        <v>0</v>
      </c>
      <c r="J50" s="197">
        <f t="shared" ref="J50:K50" si="12">J22+J38+J49</f>
        <v>0</v>
      </c>
      <c r="K50" s="197">
        <f t="shared" si="12"/>
        <v>0</v>
      </c>
      <c r="L50" s="197">
        <f t="shared" ref="L50:M50" si="13">L22+L38+L49</f>
        <v>0</v>
      </c>
      <c r="M50" s="197">
        <f t="shared" si="13"/>
        <v>0</v>
      </c>
      <c r="N50" s="197">
        <f>N22+N38+N49</f>
        <v>0</v>
      </c>
      <c r="O50" s="197">
        <f>O22+O38+O49</f>
        <v>0</v>
      </c>
    </row>
    <row r="51" spans="1:15" s="190" customFormat="1" ht="16.5" customHeight="1"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</row>
    <row r="52" spans="1:15" s="190" customFormat="1" ht="16.5" customHeight="1"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</row>
    <row r="53" spans="1:15" s="190" customFormat="1" ht="16.5" customHeight="1">
      <c r="A53" s="192" t="s">
        <v>68</v>
      </c>
      <c r="B53" s="192" t="s">
        <v>69</v>
      </c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5"/>
    </row>
    <row r="54" spans="1:15" s="190" customFormat="1" ht="16.5" customHeight="1">
      <c r="A54" s="190" t="s">
        <v>70</v>
      </c>
      <c r="B54" s="190" t="s">
        <v>71</v>
      </c>
      <c r="C54" s="193">
        <v>0</v>
      </c>
      <c r="D54" s="193">
        <v>0</v>
      </c>
      <c r="E54" s="193">
        <v>0</v>
      </c>
      <c r="F54" s="193">
        <v>0</v>
      </c>
      <c r="G54" s="193">
        <v>0</v>
      </c>
      <c r="H54" s="193">
        <v>0</v>
      </c>
      <c r="I54" s="193">
        <v>0</v>
      </c>
      <c r="J54" s="193">
        <v>0</v>
      </c>
      <c r="K54" s="193">
        <v>0</v>
      </c>
      <c r="L54" s="193">
        <v>0</v>
      </c>
      <c r="M54" s="193">
        <v>0</v>
      </c>
      <c r="N54" s="193">
        <v>0</v>
      </c>
      <c r="O54" s="193">
        <f>SUM(C54:N54)</f>
        <v>0</v>
      </c>
    </row>
    <row r="55" spans="1:15" s="190" customFormat="1" ht="16.5" customHeight="1">
      <c r="A55" s="190" t="s">
        <v>72</v>
      </c>
      <c r="B55" s="190" t="s">
        <v>73</v>
      </c>
      <c r="C55" s="193">
        <v>0</v>
      </c>
      <c r="D55" s="193">
        <v>0</v>
      </c>
      <c r="E55" s="193">
        <v>0</v>
      </c>
      <c r="F55" s="193">
        <v>0</v>
      </c>
      <c r="G55" s="193">
        <v>0</v>
      </c>
      <c r="H55" s="193">
        <v>0</v>
      </c>
      <c r="I55" s="193">
        <v>0</v>
      </c>
      <c r="J55" s="193">
        <v>0</v>
      </c>
      <c r="K55" s="193">
        <v>0</v>
      </c>
      <c r="L55" s="193">
        <v>0</v>
      </c>
      <c r="M55" s="193">
        <v>0</v>
      </c>
      <c r="N55" s="193">
        <v>0</v>
      </c>
      <c r="O55" s="193">
        <f>SUM(C55:N55)</f>
        <v>0</v>
      </c>
    </row>
    <row r="56" spans="1:15" s="190" customFormat="1" ht="16.5" customHeight="1">
      <c r="A56" s="190" t="s">
        <v>74</v>
      </c>
      <c r="B56" s="190" t="s">
        <v>75</v>
      </c>
      <c r="C56" s="193">
        <v>0</v>
      </c>
      <c r="D56" s="193">
        <v>0</v>
      </c>
      <c r="E56" s="193">
        <v>0</v>
      </c>
      <c r="F56" s="193">
        <v>0</v>
      </c>
      <c r="G56" s="193">
        <v>0</v>
      </c>
      <c r="H56" s="193">
        <v>0</v>
      </c>
      <c r="I56" s="193">
        <v>0</v>
      </c>
      <c r="J56" s="193">
        <v>0</v>
      </c>
      <c r="K56" s="193">
        <v>0</v>
      </c>
      <c r="L56" s="193">
        <v>0</v>
      </c>
      <c r="M56" s="193">
        <v>0</v>
      </c>
      <c r="N56" s="193">
        <v>0</v>
      </c>
      <c r="O56" s="193">
        <f t="shared" ref="O56:O64" si="14">SUM(C56:N56)</f>
        <v>0</v>
      </c>
    </row>
    <row r="57" spans="1:15" s="190" customFormat="1" ht="16.5" customHeight="1">
      <c r="A57" s="190" t="s">
        <v>76</v>
      </c>
      <c r="B57" s="190" t="s">
        <v>77</v>
      </c>
      <c r="C57" s="193">
        <v>0</v>
      </c>
      <c r="D57" s="193">
        <v>0</v>
      </c>
      <c r="E57" s="193">
        <v>0</v>
      </c>
      <c r="F57" s="193">
        <v>0</v>
      </c>
      <c r="G57" s="193">
        <v>0</v>
      </c>
      <c r="H57" s="193">
        <v>0</v>
      </c>
      <c r="I57" s="193">
        <v>0</v>
      </c>
      <c r="J57" s="193">
        <v>0</v>
      </c>
      <c r="K57" s="193">
        <v>0</v>
      </c>
      <c r="L57" s="193">
        <v>0</v>
      </c>
      <c r="M57" s="193">
        <v>0</v>
      </c>
      <c r="N57" s="193">
        <v>0</v>
      </c>
      <c r="O57" s="193">
        <f t="shared" si="14"/>
        <v>0</v>
      </c>
    </row>
    <row r="58" spans="1:15" s="190" customFormat="1" ht="16.5" customHeight="1">
      <c r="A58" s="190" t="s">
        <v>78</v>
      </c>
      <c r="B58" s="190" t="s">
        <v>79</v>
      </c>
      <c r="C58" s="193">
        <v>0</v>
      </c>
      <c r="D58" s="193">
        <v>0</v>
      </c>
      <c r="E58" s="193">
        <v>0</v>
      </c>
      <c r="F58" s="193">
        <v>0</v>
      </c>
      <c r="G58" s="193">
        <v>0</v>
      </c>
      <c r="H58" s="193">
        <v>0</v>
      </c>
      <c r="I58" s="193">
        <v>0</v>
      </c>
      <c r="J58" s="193">
        <v>0</v>
      </c>
      <c r="K58" s="193">
        <v>0</v>
      </c>
      <c r="L58" s="193">
        <v>0</v>
      </c>
      <c r="M58" s="193">
        <v>0</v>
      </c>
      <c r="N58" s="193">
        <v>0</v>
      </c>
      <c r="O58" s="193">
        <f t="shared" si="14"/>
        <v>0</v>
      </c>
    </row>
    <row r="59" spans="1:15" s="190" customFormat="1" ht="16.5" customHeight="1">
      <c r="A59" s="190" t="s">
        <v>80</v>
      </c>
      <c r="B59" s="190" t="s">
        <v>81</v>
      </c>
      <c r="C59" s="193">
        <v>0</v>
      </c>
      <c r="D59" s="193">
        <v>0</v>
      </c>
      <c r="E59" s="193">
        <v>0</v>
      </c>
      <c r="F59" s="193">
        <v>0</v>
      </c>
      <c r="G59" s="193">
        <v>0</v>
      </c>
      <c r="H59" s="193">
        <v>0</v>
      </c>
      <c r="I59" s="193">
        <v>0</v>
      </c>
      <c r="J59" s="193">
        <v>0</v>
      </c>
      <c r="K59" s="193">
        <v>0</v>
      </c>
      <c r="L59" s="193">
        <v>0</v>
      </c>
      <c r="M59" s="193">
        <v>0</v>
      </c>
      <c r="N59" s="193">
        <v>0</v>
      </c>
      <c r="O59" s="193">
        <f t="shared" si="14"/>
        <v>0</v>
      </c>
    </row>
    <row r="60" spans="1:15" s="190" customFormat="1" ht="16.5" customHeight="1">
      <c r="A60" s="190" t="s">
        <v>82</v>
      </c>
      <c r="B60" s="190" t="s">
        <v>83</v>
      </c>
      <c r="C60" s="193">
        <v>0</v>
      </c>
      <c r="D60" s="193">
        <v>0</v>
      </c>
      <c r="E60" s="193">
        <v>0</v>
      </c>
      <c r="F60" s="193">
        <v>0</v>
      </c>
      <c r="G60" s="193">
        <v>0</v>
      </c>
      <c r="H60" s="193">
        <v>0</v>
      </c>
      <c r="I60" s="193">
        <v>0</v>
      </c>
      <c r="J60" s="193">
        <v>0</v>
      </c>
      <c r="K60" s="193">
        <v>0</v>
      </c>
      <c r="L60" s="193">
        <v>0</v>
      </c>
      <c r="M60" s="193">
        <v>0</v>
      </c>
      <c r="N60" s="193">
        <v>0</v>
      </c>
      <c r="O60" s="193">
        <f t="shared" si="14"/>
        <v>0</v>
      </c>
    </row>
    <row r="61" spans="1:15" s="190" customFormat="1" ht="16.5" customHeight="1">
      <c r="A61" s="190" t="s">
        <v>84</v>
      </c>
      <c r="B61" s="190" t="s">
        <v>85</v>
      </c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</row>
    <row r="62" spans="1:15" s="190" customFormat="1" ht="16.5" customHeight="1">
      <c r="A62" s="190" t="s">
        <v>86</v>
      </c>
      <c r="B62" s="190" t="s">
        <v>87</v>
      </c>
      <c r="C62" s="193">
        <v>0</v>
      </c>
      <c r="D62" s="193">
        <v>0</v>
      </c>
      <c r="E62" s="193">
        <v>0</v>
      </c>
      <c r="F62" s="193">
        <v>0</v>
      </c>
      <c r="G62" s="193">
        <v>0</v>
      </c>
      <c r="H62" s="193">
        <v>0</v>
      </c>
      <c r="I62" s="193">
        <v>0</v>
      </c>
      <c r="J62" s="193">
        <v>0</v>
      </c>
      <c r="K62" s="193">
        <v>0</v>
      </c>
      <c r="L62" s="193">
        <v>0</v>
      </c>
      <c r="M62" s="193">
        <v>0</v>
      </c>
      <c r="N62" s="193">
        <v>0</v>
      </c>
      <c r="O62" s="193">
        <f t="shared" si="14"/>
        <v>0</v>
      </c>
    </row>
    <row r="63" spans="1:15" s="190" customFormat="1" ht="16.5" customHeight="1">
      <c r="A63" s="190" t="s">
        <v>88</v>
      </c>
      <c r="B63" s="190" t="s">
        <v>89</v>
      </c>
      <c r="C63" s="193">
        <v>0</v>
      </c>
      <c r="D63" s="193">
        <v>0</v>
      </c>
      <c r="E63" s="193">
        <v>0</v>
      </c>
      <c r="F63" s="193">
        <v>0</v>
      </c>
      <c r="G63" s="193">
        <v>0</v>
      </c>
      <c r="H63" s="193">
        <v>0</v>
      </c>
      <c r="I63" s="193">
        <v>0</v>
      </c>
      <c r="J63" s="193">
        <v>0</v>
      </c>
      <c r="K63" s="193">
        <v>0</v>
      </c>
      <c r="L63" s="193">
        <v>0</v>
      </c>
      <c r="M63" s="193">
        <v>0</v>
      </c>
      <c r="N63" s="193">
        <v>0</v>
      </c>
      <c r="O63" s="193">
        <f t="shared" si="14"/>
        <v>0</v>
      </c>
    </row>
    <row r="64" spans="1:15" s="190" customFormat="1" ht="16.5" customHeight="1">
      <c r="A64" s="190" t="s">
        <v>90</v>
      </c>
      <c r="B64" s="190" t="s">
        <v>91</v>
      </c>
      <c r="C64" s="193">
        <v>0</v>
      </c>
      <c r="D64" s="193">
        <v>0</v>
      </c>
      <c r="E64" s="193">
        <v>0</v>
      </c>
      <c r="F64" s="193">
        <v>0</v>
      </c>
      <c r="G64" s="193">
        <v>0</v>
      </c>
      <c r="H64" s="193">
        <v>0</v>
      </c>
      <c r="I64" s="193">
        <v>0</v>
      </c>
      <c r="J64" s="193">
        <v>0</v>
      </c>
      <c r="K64" s="193">
        <v>0</v>
      </c>
      <c r="L64" s="193">
        <v>0</v>
      </c>
      <c r="M64" s="193">
        <v>0</v>
      </c>
      <c r="N64" s="193">
        <v>0</v>
      </c>
      <c r="O64" s="193">
        <f t="shared" si="14"/>
        <v>0</v>
      </c>
    </row>
    <row r="65" spans="1:15" s="190" customFormat="1" ht="16.5" customHeight="1">
      <c r="A65" s="190" t="s">
        <v>92</v>
      </c>
      <c r="B65" s="190" t="s">
        <v>93</v>
      </c>
      <c r="C65" s="193">
        <v>0</v>
      </c>
      <c r="D65" s="193">
        <v>0</v>
      </c>
      <c r="E65" s="193">
        <v>0</v>
      </c>
      <c r="F65" s="193">
        <v>0</v>
      </c>
      <c r="G65" s="193">
        <v>0</v>
      </c>
      <c r="H65" s="193">
        <v>0</v>
      </c>
      <c r="I65" s="193">
        <v>0</v>
      </c>
      <c r="J65" s="193">
        <v>0</v>
      </c>
      <c r="K65" s="193">
        <v>0</v>
      </c>
      <c r="L65" s="193">
        <v>0</v>
      </c>
      <c r="M65" s="193">
        <v>0</v>
      </c>
      <c r="N65" s="193">
        <v>0</v>
      </c>
      <c r="O65" s="193">
        <f>SUM(C65:N65)</f>
        <v>0</v>
      </c>
    </row>
    <row r="66" spans="1:15" s="190" customFormat="1" ht="16.5" customHeight="1" thickBot="1">
      <c r="A66" s="198"/>
      <c r="B66" s="198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</row>
    <row r="67" spans="1:15" s="190" customFormat="1" ht="16.5" customHeight="1" thickBot="1">
      <c r="A67" s="206"/>
      <c r="B67" s="189" t="s">
        <v>94</v>
      </c>
      <c r="C67" s="197">
        <f>SUM(C54:C66)</f>
        <v>0</v>
      </c>
      <c r="D67" s="197">
        <f t="shared" ref="D67:F67" si="15">SUM(D54:D66)</f>
        <v>0</v>
      </c>
      <c r="E67" s="197">
        <f t="shared" si="15"/>
        <v>0</v>
      </c>
      <c r="F67" s="197">
        <f t="shared" si="15"/>
        <v>0</v>
      </c>
      <c r="G67" s="197">
        <f>SUM(G54:G66)</f>
        <v>0</v>
      </c>
      <c r="H67" s="197">
        <f>SUM(H54:H66)</f>
        <v>0</v>
      </c>
      <c r="I67" s="197">
        <f>SUM(I54:I66)</f>
        <v>0</v>
      </c>
      <c r="J67" s="197">
        <f t="shared" ref="J67:K67" si="16">SUM(J54:J66)</f>
        <v>0</v>
      </c>
      <c r="K67" s="197">
        <f t="shared" si="16"/>
        <v>0</v>
      </c>
      <c r="L67" s="197">
        <f t="shared" ref="L67:M67" si="17">SUM(L54:L66)</f>
        <v>0</v>
      </c>
      <c r="M67" s="197">
        <f t="shared" si="17"/>
        <v>0</v>
      </c>
      <c r="N67" s="197">
        <f>SUM(N54:N66)</f>
        <v>0</v>
      </c>
      <c r="O67" s="197">
        <f>SUM(O54:O66)</f>
        <v>0</v>
      </c>
    </row>
    <row r="68" spans="1:15" s="190" customFormat="1" ht="16.5" customHeight="1">
      <c r="A68" s="198"/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</row>
    <row r="69" spans="1:15" s="190" customFormat="1" ht="16.5" customHeight="1">
      <c r="A69" s="192" t="s">
        <v>95</v>
      </c>
      <c r="B69" s="192" t="s">
        <v>96</v>
      </c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207"/>
    </row>
    <row r="70" spans="1:15" s="190" customFormat="1" ht="16.5" customHeight="1">
      <c r="A70" s="190" t="s">
        <v>97</v>
      </c>
      <c r="B70" s="208" t="s">
        <v>98</v>
      </c>
      <c r="C70" s="193">
        <v>0</v>
      </c>
      <c r="D70" s="193">
        <v>0</v>
      </c>
      <c r="E70" s="193">
        <v>0</v>
      </c>
      <c r="F70" s="193">
        <v>0</v>
      </c>
      <c r="G70" s="193">
        <v>0</v>
      </c>
      <c r="H70" s="193">
        <v>0</v>
      </c>
      <c r="I70" s="193">
        <v>0</v>
      </c>
      <c r="J70" s="193">
        <v>0</v>
      </c>
      <c r="K70" s="193">
        <v>0</v>
      </c>
      <c r="L70" s="193">
        <v>0</v>
      </c>
      <c r="M70" s="193">
        <v>0</v>
      </c>
      <c r="N70" s="193">
        <v>0</v>
      </c>
      <c r="O70" s="207">
        <f t="shared" ref="O70:O85" si="18">SUM(C70:N70)</f>
        <v>0</v>
      </c>
    </row>
    <row r="71" spans="1:15" s="190" customFormat="1" ht="16.5" customHeight="1">
      <c r="A71" s="190" t="s">
        <v>99</v>
      </c>
      <c r="B71" s="208" t="s">
        <v>100</v>
      </c>
      <c r="C71" s="193">
        <v>0</v>
      </c>
      <c r="D71" s="193">
        <v>0</v>
      </c>
      <c r="E71" s="193">
        <v>0</v>
      </c>
      <c r="F71" s="193">
        <v>0</v>
      </c>
      <c r="G71" s="193">
        <v>0</v>
      </c>
      <c r="H71" s="193">
        <v>0</v>
      </c>
      <c r="I71" s="193">
        <v>0</v>
      </c>
      <c r="J71" s="193">
        <v>0</v>
      </c>
      <c r="K71" s="193">
        <v>0</v>
      </c>
      <c r="L71" s="193">
        <v>0</v>
      </c>
      <c r="M71" s="193">
        <v>0</v>
      </c>
      <c r="N71" s="193">
        <v>0</v>
      </c>
      <c r="O71" s="207">
        <f t="shared" si="18"/>
        <v>0</v>
      </c>
    </row>
    <row r="72" spans="1:15" s="190" customFormat="1" ht="16.5" customHeight="1">
      <c r="A72" s="190" t="s">
        <v>101</v>
      </c>
      <c r="B72" s="208" t="s">
        <v>102</v>
      </c>
      <c r="C72" s="193">
        <v>0</v>
      </c>
      <c r="D72" s="193">
        <v>0</v>
      </c>
      <c r="E72" s="193">
        <v>0</v>
      </c>
      <c r="F72" s="193">
        <v>0</v>
      </c>
      <c r="G72" s="193">
        <v>0</v>
      </c>
      <c r="H72" s="193">
        <v>0</v>
      </c>
      <c r="I72" s="193">
        <v>0</v>
      </c>
      <c r="J72" s="193">
        <v>0</v>
      </c>
      <c r="K72" s="193">
        <v>0</v>
      </c>
      <c r="L72" s="193">
        <v>0</v>
      </c>
      <c r="M72" s="193">
        <v>0</v>
      </c>
      <c r="N72" s="193">
        <v>0</v>
      </c>
      <c r="O72" s="207">
        <f t="shared" si="18"/>
        <v>0</v>
      </c>
    </row>
    <row r="73" spans="1:15" s="190" customFormat="1" ht="16.5" customHeight="1">
      <c r="A73" s="190" t="s">
        <v>103</v>
      </c>
      <c r="B73" s="190" t="s">
        <v>104</v>
      </c>
      <c r="C73" s="193">
        <v>0</v>
      </c>
      <c r="D73" s="193">
        <v>0</v>
      </c>
      <c r="E73" s="193">
        <v>0</v>
      </c>
      <c r="F73" s="193">
        <v>0</v>
      </c>
      <c r="G73" s="193">
        <v>0</v>
      </c>
      <c r="H73" s="193">
        <v>0</v>
      </c>
      <c r="I73" s="193">
        <v>0</v>
      </c>
      <c r="J73" s="193">
        <v>0</v>
      </c>
      <c r="K73" s="193">
        <v>0</v>
      </c>
      <c r="L73" s="193">
        <v>0</v>
      </c>
      <c r="M73" s="193">
        <v>0</v>
      </c>
      <c r="N73" s="193">
        <v>0</v>
      </c>
      <c r="O73" s="207">
        <f t="shared" si="18"/>
        <v>0</v>
      </c>
    </row>
    <row r="74" spans="1:15" s="190" customFormat="1" ht="16.5" customHeight="1">
      <c r="A74" s="190" t="s">
        <v>105</v>
      </c>
      <c r="B74" s="190" t="s">
        <v>106</v>
      </c>
      <c r="C74" s="193">
        <v>0</v>
      </c>
      <c r="D74" s="193">
        <v>0</v>
      </c>
      <c r="E74" s="193">
        <v>0</v>
      </c>
      <c r="F74" s="193">
        <v>0</v>
      </c>
      <c r="G74" s="193">
        <v>0</v>
      </c>
      <c r="H74" s="193">
        <v>0</v>
      </c>
      <c r="I74" s="193">
        <v>0</v>
      </c>
      <c r="J74" s="193">
        <v>0</v>
      </c>
      <c r="K74" s="193">
        <v>0</v>
      </c>
      <c r="L74" s="193">
        <v>0</v>
      </c>
      <c r="M74" s="193">
        <v>0</v>
      </c>
      <c r="N74" s="193">
        <v>0</v>
      </c>
      <c r="O74" s="207">
        <f t="shared" si="18"/>
        <v>0</v>
      </c>
    </row>
    <row r="75" spans="1:15" s="190" customFormat="1" ht="16.5" customHeight="1">
      <c r="A75" s="190" t="s">
        <v>107</v>
      </c>
      <c r="B75" s="190" t="s">
        <v>108</v>
      </c>
      <c r="C75" s="193">
        <v>0</v>
      </c>
      <c r="D75" s="193">
        <v>0</v>
      </c>
      <c r="E75" s="193">
        <v>0</v>
      </c>
      <c r="F75" s="193">
        <v>0</v>
      </c>
      <c r="G75" s="193">
        <v>0</v>
      </c>
      <c r="H75" s="193">
        <v>0</v>
      </c>
      <c r="I75" s="193">
        <v>0</v>
      </c>
      <c r="J75" s="193">
        <v>0</v>
      </c>
      <c r="K75" s="193">
        <v>0</v>
      </c>
      <c r="L75" s="193">
        <v>0</v>
      </c>
      <c r="M75" s="193">
        <v>0</v>
      </c>
      <c r="N75" s="193">
        <v>0</v>
      </c>
      <c r="O75" s="207">
        <f t="shared" si="18"/>
        <v>0</v>
      </c>
    </row>
    <row r="76" spans="1:15" s="190" customFormat="1" ht="16.5" customHeight="1">
      <c r="A76" s="190" t="s">
        <v>109</v>
      </c>
      <c r="B76" s="190" t="s">
        <v>110</v>
      </c>
      <c r="C76" s="193">
        <v>0</v>
      </c>
      <c r="D76" s="193">
        <v>0</v>
      </c>
      <c r="E76" s="193">
        <v>0</v>
      </c>
      <c r="F76" s="193">
        <v>0</v>
      </c>
      <c r="G76" s="193">
        <v>0</v>
      </c>
      <c r="H76" s="193">
        <v>0</v>
      </c>
      <c r="I76" s="193">
        <v>0</v>
      </c>
      <c r="J76" s="193">
        <v>0</v>
      </c>
      <c r="K76" s="193">
        <v>0</v>
      </c>
      <c r="L76" s="193">
        <v>0</v>
      </c>
      <c r="M76" s="193">
        <v>0</v>
      </c>
      <c r="N76" s="193">
        <v>0</v>
      </c>
      <c r="O76" s="207">
        <f t="shared" si="18"/>
        <v>0</v>
      </c>
    </row>
    <row r="77" spans="1:15" s="190" customFormat="1" ht="16.5" customHeight="1">
      <c r="A77" s="190" t="s">
        <v>111</v>
      </c>
      <c r="B77" s="190" t="s">
        <v>112</v>
      </c>
      <c r="C77" s="193">
        <v>0</v>
      </c>
      <c r="D77" s="193">
        <v>0</v>
      </c>
      <c r="E77" s="193">
        <v>0</v>
      </c>
      <c r="F77" s="193">
        <v>0</v>
      </c>
      <c r="G77" s="193">
        <v>0</v>
      </c>
      <c r="H77" s="193">
        <v>0</v>
      </c>
      <c r="I77" s="193">
        <v>0</v>
      </c>
      <c r="J77" s="193">
        <v>0</v>
      </c>
      <c r="K77" s="193">
        <v>0</v>
      </c>
      <c r="L77" s="193">
        <v>0</v>
      </c>
      <c r="M77" s="193">
        <v>0</v>
      </c>
      <c r="N77" s="193">
        <v>0</v>
      </c>
      <c r="O77" s="207">
        <f t="shared" si="18"/>
        <v>0</v>
      </c>
    </row>
    <row r="78" spans="1:15" s="190" customFormat="1" ht="16.5" customHeight="1">
      <c r="A78" s="190" t="s">
        <v>113</v>
      </c>
      <c r="B78" s="190" t="s">
        <v>114</v>
      </c>
      <c r="C78" s="193">
        <v>0</v>
      </c>
      <c r="D78" s="193">
        <v>0</v>
      </c>
      <c r="E78" s="193">
        <v>0</v>
      </c>
      <c r="F78" s="193">
        <v>0</v>
      </c>
      <c r="G78" s="193">
        <v>0</v>
      </c>
      <c r="H78" s="193">
        <v>0</v>
      </c>
      <c r="I78" s="193">
        <v>0</v>
      </c>
      <c r="J78" s="193">
        <v>0</v>
      </c>
      <c r="K78" s="193">
        <v>0</v>
      </c>
      <c r="L78" s="193">
        <v>0</v>
      </c>
      <c r="M78" s="193">
        <v>0</v>
      </c>
      <c r="N78" s="193">
        <v>0</v>
      </c>
      <c r="O78" s="207">
        <f t="shared" si="18"/>
        <v>0</v>
      </c>
    </row>
    <row r="79" spans="1:15" s="190" customFormat="1" ht="16.5" customHeight="1">
      <c r="A79" s="190" t="s">
        <v>115</v>
      </c>
      <c r="B79" s="190" t="s">
        <v>116</v>
      </c>
      <c r="C79" s="193">
        <v>0</v>
      </c>
      <c r="D79" s="193">
        <v>0</v>
      </c>
      <c r="E79" s="193">
        <v>0</v>
      </c>
      <c r="F79" s="193">
        <v>0</v>
      </c>
      <c r="G79" s="193">
        <v>0</v>
      </c>
      <c r="H79" s="193">
        <v>0</v>
      </c>
      <c r="I79" s="193">
        <v>0</v>
      </c>
      <c r="J79" s="193">
        <v>0</v>
      </c>
      <c r="K79" s="193">
        <v>0</v>
      </c>
      <c r="L79" s="193">
        <v>0</v>
      </c>
      <c r="M79" s="193">
        <v>0</v>
      </c>
      <c r="N79" s="193">
        <v>0</v>
      </c>
      <c r="O79" s="207">
        <f t="shared" si="18"/>
        <v>0</v>
      </c>
    </row>
    <row r="80" spans="1:15" s="190" customFormat="1" ht="16.5" customHeight="1">
      <c r="A80" s="190" t="s">
        <v>117</v>
      </c>
      <c r="B80" s="190" t="s">
        <v>118</v>
      </c>
      <c r="C80" s="193">
        <v>0</v>
      </c>
      <c r="D80" s="193">
        <v>0</v>
      </c>
      <c r="E80" s="193">
        <v>0</v>
      </c>
      <c r="F80" s="193">
        <v>0</v>
      </c>
      <c r="G80" s="193">
        <v>0</v>
      </c>
      <c r="H80" s="193">
        <v>0</v>
      </c>
      <c r="I80" s="193">
        <v>0</v>
      </c>
      <c r="J80" s="193">
        <v>0</v>
      </c>
      <c r="K80" s="193">
        <v>0</v>
      </c>
      <c r="L80" s="193">
        <v>0</v>
      </c>
      <c r="M80" s="193">
        <v>0</v>
      </c>
      <c r="N80" s="193">
        <v>0</v>
      </c>
      <c r="O80" s="207">
        <f t="shared" si="18"/>
        <v>0</v>
      </c>
    </row>
    <row r="81" spans="1:15" s="190" customFormat="1" ht="16.5" customHeight="1">
      <c r="A81" s="190" t="s">
        <v>119</v>
      </c>
      <c r="B81" s="190" t="s">
        <v>120</v>
      </c>
      <c r="C81" s="193">
        <v>0</v>
      </c>
      <c r="D81" s="193">
        <v>0</v>
      </c>
      <c r="E81" s="193">
        <v>0</v>
      </c>
      <c r="F81" s="193">
        <v>0</v>
      </c>
      <c r="G81" s="193">
        <v>0</v>
      </c>
      <c r="H81" s="193">
        <v>0</v>
      </c>
      <c r="I81" s="193">
        <v>0</v>
      </c>
      <c r="J81" s="193">
        <v>0</v>
      </c>
      <c r="K81" s="193">
        <v>0</v>
      </c>
      <c r="L81" s="193">
        <v>0</v>
      </c>
      <c r="M81" s="193">
        <v>0</v>
      </c>
      <c r="N81" s="193">
        <v>0</v>
      </c>
      <c r="O81" s="207">
        <f t="shared" si="18"/>
        <v>0</v>
      </c>
    </row>
    <row r="82" spans="1:15" s="190" customFormat="1" ht="16.5" customHeight="1">
      <c r="A82" s="190" t="s">
        <v>121</v>
      </c>
      <c r="B82" s="190" t="s">
        <v>122</v>
      </c>
      <c r="C82" s="193">
        <v>0</v>
      </c>
      <c r="D82" s="193">
        <v>0</v>
      </c>
      <c r="E82" s="193">
        <v>0</v>
      </c>
      <c r="F82" s="193">
        <v>0</v>
      </c>
      <c r="G82" s="193">
        <v>0</v>
      </c>
      <c r="H82" s="193">
        <v>0</v>
      </c>
      <c r="I82" s="193">
        <v>0</v>
      </c>
      <c r="J82" s="193">
        <v>0</v>
      </c>
      <c r="K82" s="193">
        <v>0</v>
      </c>
      <c r="L82" s="193">
        <v>0</v>
      </c>
      <c r="M82" s="193">
        <v>0</v>
      </c>
      <c r="N82" s="193">
        <v>0</v>
      </c>
      <c r="O82" s="207">
        <f t="shared" si="18"/>
        <v>0</v>
      </c>
    </row>
    <row r="83" spans="1:15" s="190" customFormat="1" ht="16.5" customHeight="1">
      <c r="A83" s="190" t="s">
        <v>123</v>
      </c>
      <c r="B83" s="190" t="s">
        <v>124</v>
      </c>
      <c r="C83" s="193">
        <v>0</v>
      </c>
      <c r="D83" s="193">
        <v>0</v>
      </c>
      <c r="E83" s="193">
        <v>0</v>
      </c>
      <c r="F83" s="193">
        <v>0</v>
      </c>
      <c r="G83" s="193">
        <v>0</v>
      </c>
      <c r="H83" s="193">
        <v>0</v>
      </c>
      <c r="I83" s="193">
        <v>0</v>
      </c>
      <c r="J83" s="193">
        <v>0</v>
      </c>
      <c r="K83" s="193">
        <v>0</v>
      </c>
      <c r="L83" s="193">
        <v>0</v>
      </c>
      <c r="M83" s="193">
        <v>0</v>
      </c>
      <c r="N83" s="193">
        <v>0</v>
      </c>
      <c r="O83" s="207">
        <f t="shared" si="18"/>
        <v>0</v>
      </c>
    </row>
    <row r="84" spans="1:15" s="190" customFormat="1" ht="16.5" customHeight="1">
      <c r="A84" s="190" t="s">
        <v>125</v>
      </c>
      <c r="B84" s="190" t="s">
        <v>126</v>
      </c>
      <c r="C84" s="193">
        <v>0</v>
      </c>
      <c r="D84" s="193">
        <v>0</v>
      </c>
      <c r="E84" s="193">
        <v>0</v>
      </c>
      <c r="F84" s="193">
        <v>0</v>
      </c>
      <c r="G84" s="193">
        <v>0</v>
      </c>
      <c r="H84" s="193">
        <v>0</v>
      </c>
      <c r="I84" s="193">
        <v>0</v>
      </c>
      <c r="J84" s="193">
        <v>0</v>
      </c>
      <c r="K84" s="193">
        <v>0</v>
      </c>
      <c r="L84" s="193">
        <v>0</v>
      </c>
      <c r="M84" s="193">
        <v>0</v>
      </c>
      <c r="N84" s="193">
        <v>0</v>
      </c>
      <c r="O84" s="207">
        <f t="shared" si="18"/>
        <v>0</v>
      </c>
    </row>
    <row r="85" spans="1:15" s="190" customFormat="1" ht="16.5" customHeight="1">
      <c r="A85" s="190" t="s">
        <v>127</v>
      </c>
      <c r="B85" s="190" t="s">
        <v>128</v>
      </c>
      <c r="C85" s="193">
        <v>0</v>
      </c>
      <c r="D85" s="193">
        <v>0</v>
      </c>
      <c r="E85" s="193">
        <v>0</v>
      </c>
      <c r="F85" s="193">
        <v>0</v>
      </c>
      <c r="G85" s="193">
        <v>0</v>
      </c>
      <c r="H85" s="193">
        <v>0</v>
      </c>
      <c r="I85" s="193">
        <v>0</v>
      </c>
      <c r="J85" s="193">
        <v>0</v>
      </c>
      <c r="K85" s="193">
        <v>0</v>
      </c>
      <c r="L85" s="193">
        <v>0</v>
      </c>
      <c r="M85" s="193">
        <v>0</v>
      </c>
      <c r="N85" s="193">
        <v>0</v>
      </c>
      <c r="O85" s="207">
        <f t="shared" si="18"/>
        <v>0</v>
      </c>
    </row>
    <row r="86" spans="1:15" s="190" customFormat="1" ht="16.5" customHeight="1" thickBot="1">
      <c r="A86" s="198"/>
      <c r="C86" s="204"/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5"/>
    </row>
    <row r="87" spans="1:15" s="190" customFormat="1" ht="16.5" customHeight="1" thickBot="1">
      <c r="A87" s="206"/>
      <c r="B87" s="189" t="s">
        <v>129</v>
      </c>
      <c r="C87" s="197">
        <f>SUM(C70:C86)</f>
        <v>0</v>
      </c>
      <c r="D87" s="197">
        <f t="shared" ref="D87:F87" si="19">SUM(D70:D86)</f>
        <v>0</v>
      </c>
      <c r="E87" s="197">
        <f t="shared" si="19"/>
        <v>0</v>
      </c>
      <c r="F87" s="197">
        <f t="shared" si="19"/>
        <v>0</v>
      </c>
      <c r="G87" s="197">
        <f>SUM(G70:G86)</f>
        <v>0</v>
      </c>
      <c r="H87" s="197">
        <f>SUM(H70:H86)</f>
        <v>0</v>
      </c>
      <c r="I87" s="197">
        <f>SUM(I70:I86)</f>
        <v>0</v>
      </c>
      <c r="J87" s="197">
        <f t="shared" ref="J87:K87" si="20">SUM(J70:J86)</f>
        <v>0</v>
      </c>
      <c r="K87" s="197">
        <f t="shared" si="20"/>
        <v>0</v>
      </c>
      <c r="L87" s="197">
        <f t="shared" ref="L87:M87" si="21">SUM(L70:L86)</f>
        <v>0</v>
      </c>
      <c r="M87" s="197">
        <f t="shared" si="21"/>
        <v>0</v>
      </c>
      <c r="N87" s="197">
        <f>SUM(N70:N86)</f>
        <v>0</v>
      </c>
      <c r="O87" s="197">
        <f>SUM(O70:O86)</f>
        <v>0</v>
      </c>
    </row>
    <row r="88" spans="1:15" s="190" customFormat="1" ht="16.5" customHeight="1">
      <c r="A88" s="191"/>
      <c r="B88" s="200"/>
      <c r="C88" s="209"/>
      <c r="D88" s="209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</row>
    <row r="89" spans="1:15" s="190" customFormat="1" ht="16.5" customHeight="1">
      <c r="A89" s="192" t="s">
        <v>130</v>
      </c>
      <c r="B89" s="192" t="s">
        <v>355</v>
      </c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207"/>
    </row>
    <row r="90" spans="1:15" s="190" customFormat="1" ht="16.5" customHeight="1">
      <c r="A90" s="190" t="s">
        <v>131</v>
      </c>
      <c r="B90" s="210" t="s">
        <v>355</v>
      </c>
      <c r="C90" s="193">
        <v>0</v>
      </c>
      <c r="D90" s="193">
        <v>0</v>
      </c>
      <c r="E90" s="193">
        <v>0</v>
      </c>
      <c r="F90" s="193">
        <v>0</v>
      </c>
      <c r="G90" s="193">
        <v>0</v>
      </c>
      <c r="H90" s="193">
        <v>0</v>
      </c>
      <c r="I90" s="193">
        <v>0</v>
      </c>
      <c r="J90" s="193">
        <v>0</v>
      </c>
      <c r="K90" s="193">
        <v>0</v>
      </c>
      <c r="L90" s="193">
        <v>0</v>
      </c>
      <c r="M90" s="193">
        <v>0</v>
      </c>
      <c r="N90" s="193">
        <v>0</v>
      </c>
      <c r="O90" s="207">
        <f>SUM(C90:N90)</f>
        <v>0</v>
      </c>
    </row>
    <row r="91" spans="1:15" s="190" customFormat="1" ht="16.5" customHeight="1" thickBot="1">
      <c r="A91" s="191"/>
      <c r="B91" s="200"/>
      <c r="C91" s="209"/>
      <c r="D91" s="209"/>
      <c r="E91" s="209"/>
      <c r="F91" s="209"/>
      <c r="G91" s="209"/>
      <c r="H91" s="209"/>
      <c r="I91" s="209"/>
      <c r="J91" s="209"/>
      <c r="K91" s="209"/>
      <c r="L91" s="209"/>
      <c r="M91" s="209"/>
      <c r="N91" s="209"/>
      <c r="O91" s="209"/>
    </row>
    <row r="92" spans="1:15" s="190" customFormat="1" ht="16.5" customHeight="1" thickBot="1">
      <c r="A92" s="206"/>
      <c r="B92" s="189" t="s">
        <v>356</v>
      </c>
      <c r="C92" s="197">
        <f>SUM(C90:C91)</f>
        <v>0</v>
      </c>
      <c r="D92" s="197">
        <f t="shared" ref="D92:F92" si="22">SUM(D90:D91)</f>
        <v>0</v>
      </c>
      <c r="E92" s="197">
        <f t="shared" si="22"/>
        <v>0</v>
      </c>
      <c r="F92" s="197">
        <f t="shared" si="22"/>
        <v>0</v>
      </c>
      <c r="G92" s="197">
        <f>SUM(G90:G91)</f>
        <v>0</v>
      </c>
      <c r="H92" s="197">
        <f>SUM(H90:H91)</f>
        <v>0</v>
      </c>
      <c r="I92" s="197">
        <f>SUM(I90:I91)</f>
        <v>0</v>
      </c>
      <c r="J92" s="197">
        <f t="shared" ref="J92:K92" si="23">SUM(J90:J91)</f>
        <v>0</v>
      </c>
      <c r="K92" s="197">
        <f t="shared" si="23"/>
        <v>0</v>
      </c>
      <c r="L92" s="197">
        <f t="shared" ref="L92:M92" si="24">SUM(L90:L91)</f>
        <v>0</v>
      </c>
      <c r="M92" s="197">
        <f t="shared" si="24"/>
        <v>0</v>
      </c>
      <c r="N92" s="197">
        <f>SUM(N90:N91)</f>
        <v>0</v>
      </c>
      <c r="O92" s="197">
        <f>SUM(O90:O91)</f>
        <v>0</v>
      </c>
    </row>
    <row r="93" spans="1:15" s="190" customFormat="1" ht="16.5" customHeight="1">
      <c r="A93" s="191"/>
      <c r="B93" s="200"/>
      <c r="C93" s="209"/>
      <c r="D93" s="209"/>
      <c r="E93" s="209"/>
      <c r="F93" s="209"/>
      <c r="G93" s="209"/>
      <c r="H93" s="209"/>
      <c r="I93" s="209"/>
      <c r="J93" s="209"/>
      <c r="K93" s="209"/>
      <c r="L93" s="209"/>
      <c r="M93" s="209"/>
      <c r="N93" s="209"/>
      <c r="O93" s="209"/>
    </row>
    <row r="94" spans="1:15" s="190" customFormat="1" ht="16.5" customHeight="1">
      <c r="A94" s="192" t="s">
        <v>396</v>
      </c>
      <c r="B94" s="192" t="s">
        <v>397</v>
      </c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207"/>
    </row>
    <row r="95" spans="1:15" s="190" customFormat="1" ht="16.5" customHeight="1">
      <c r="A95" s="190" t="s">
        <v>398</v>
      </c>
      <c r="B95" s="210" t="s">
        <v>403</v>
      </c>
      <c r="C95" s="193">
        <v>0</v>
      </c>
      <c r="D95" s="193">
        <v>0</v>
      </c>
      <c r="E95" s="193">
        <v>0</v>
      </c>
      <c r="F95" s="193">
        <v>0</v>
      </c>
      <c r="G95" s="193">
        <v>0</v>
      </c>
      <c r="H95" s="193">
        <v>0</v>
      </c>
      <c r="I95" s="193">
        <v>0</v>
      </c>
      <c r="J95" s="193">
        <v>0</v>
      </c>
      <c r="K95" s="193">
        <v>0</v>
      </c>
      <c r="L95" s="193">
        <v>0</v>
      </c>
      <c r="M95" s="193">
        <v>0</v>
      </c>
      <c r="N95" s="193">
        <v>0</v>
      </c>
      <c r="O95" s="207">
        <f t="shared" ref="O95:O98" si="25">SUM(C95:N95)</f>
        <v>0</v>
      </c>
    </row>
    <row r="96" spans="1:15" s="190" customFormat="1" ht="16.5" customHeight="1">
      <c r="A96" s="190" t="s">
        <v>399</v>
      </c>
      <c r="B96" s="210" t="s">
        <v>404</v>
      </c>
      <c r="C96" s="193">
        <v>0</v>
      </c>
      <c r="D96" s="193">
        <v>0</v>
      </c>
      <c r="E96" s="193">
        <v>0</v>
      </c>
      <c r="F96" s="193">
        <v>0</v>
      </c>
      <c r="G96" s="193">
        <v>0</v>
      </c>
      <c r="H96" s="193">
        <v>0</v>
      </c>
      <c r="I96" s="193">
        <v>0</v>
      </c>
      <c r="J96" s="193">
        <v>0</v>
      </c>
      <c r="K96" s="193">
        <v>0</v>
      </c>
      <c r="L96" s="193">
        <v>0</v>
      </c>
      <c r="M96" s="193">
        <v>0</v>
      </c>
      <c r="N96" s="193">
        <v>0</v>
      </c>
      <c r="O96" s="207">
        <f t="shared" si="25"/>
        <v>0</v>
      </c>
    </row>
    <row r="97" spans="1:15" s="190" customFormat="1" ht="16.5" customHeight="1">
      <c r="A97" s="190" t="s">
        <v>400</v>
      </c>
      <c r="B97" s="210" t="s">
        <v>405</v>
      </c>
      <c r="C97" s="193">
        <v>0</v>
      </c>
      <c r="D97" s="193">
        <v>0</v>
      </c>
      <c r="E97" s="193">
        <v>0</v>
      </c>
      <c r="F97" s="193">
        <v>0</v>
      </c>
      <c r="G97" s="193">
        <v>0</v>
      </c>
      <c r="H97" s="193">
        <v>0</v>
      </c>
      <c r="I97" s="193">
        <v>0</v>
      </c>
      <c r="J97" s="193">
        <v>0</v>
      </c>
      <c r="K97" s="193">
        <v>0</v>
      </c>
      <c r="L97" s="193">
        <v>0</v>
      </c>
      <c r="M97" s="193">
        <v>0</v>
      </c>
      <c r="N97" s="193">
        <v>0</v>
      </c>
      <c r="O97" s="207">
        <f t="shared" si="25"/>
        <v>0</v>
      </c>
    </row>
    <row r="98" spans="1:15" s="190" customFormat="1" ht="16.5" customHeight="1">
      <c r="A98" s="190" t="s">
        <v>401</v>
      </c>
      <c r="B98" s="210" t="s">
        <v>406</v>
      </c>
      <c r="C98" s="193">
        <v>0</v>
      </c>
      <c r="D98" s="193">
        <v>0</v>
      </c>
      <c r="E98" s="193">
        <v>0</v>
      </c>
      <c r="F98" s="193">
        <v>0</v>
      </c>
      <c r="G98" s="193">
        <v>0</v>
      </c>
      <c r="H98" s="193">
        <v>0</v>
      </c>
      <c r="I98" s="193">
        <v>0</v>
      </c>
      <c r="J98" s="193">
        <v>0</v>
      </c>
      <c r="K98" s="193">
        <v>0</v>
      </c>
      <c r="L98" s="193">
        <v>0</v>
      </c>
      <c r="M98" s="193">
        <v>0</v>
      </c>
      <c r="N98" s="193">
        <v>0</v>
      </c>
      <c r="O98" s="207">
        <f t="shared" si="25"/>
        <v>0</v>
      </c>
    </row>
    <row r="99" spans="1:15" s="190" customFormat="1" ht="16.5" customHeight="1">
      <c r="A99" s="190" t="s">
        <v>402</v>
      </c>
      <c r="B99" s="210" t="s">
        <v>407</v>
      </c>
      <c r="C99" s="193">
        <v>0</v>
      </c>
      <c r="D99" s="193">
        <v>0</v>
      </c>
      <c r="E99" s="193">
        <v>0</v>
      </c>
      <c r="F99" s="193">
        <v>0</v>
      </c>
      <c r="G99" s="193">
        <v>0</v>
      </c>
      <c r="H99" s="193">
        <v>0</v>
      </c>
      <c r="I99" s="193">
        <v>0</v>
      </c>
      <c r="J99" s="193">
        <v>0</v>
      </c>
      <c r="K99" s="193">
        <v>0</v>
      </c>
      <c r="L99" s="193">
        <v>0</v>
      </c>
      <c r="M99" s="193">
        <v>0</v>
      </c>
      <c r="N99" s="193">
        <v>0</v>
      </c>
      <c r="O99" s="207">
        <f>SUM(C99:N99)</f>
        <v>0</v>
      </c>
    </row>
    <row r="100" spans="1:15" s="190" customFormat="1" ht="16.5" customHeight="1" thickBot="1">
      <c r="A100" s="191"/>
      <c r="B100" s="200"/>
      <c r="C100" s="209"/>
      <c r="D100" s="209"/>
      <c r="E100" s="209"/>
      <c r="F100" s="209"/>
      <c r="G100" s="209"/>
      <c r="H100" s="209"/>
      <c r="I100" s="209"/>
      <c r="J100" s="209"/>
      <c r="K100" s="209"/>
      <c r="L100" s="209"/>
      <c r="M100" s="209"/>
      <c r="N100" s="209"/>
      <c r="O100" s="209"/>
    </row>
    <row r="101" spans="1:15" s="190" customFormat="1" ht="16.5" customHeight="1" thickBot="1">
      <c r="A101" s="206"/>
      <c r="B101" s="237" t="s">
        <v>408</v>
      </c>
      <c r="C101" s="197">
        <f>SUM(C99:C100)</f>
        <v>0</v>
      </c>
      <c r="D101" s="197">
        <f t="shared" ref="D101:F101" si="26">SUM(D99:D100)</f>
        <v>0</v>
      </c>
      <c r="E101" s="197">
        <f t="shared" si="26"/>
        <v>0</v>
      </c>
      <c r="F101" s="197">
        <f t="shared" si="26"/>
        <v>0</v>
      </c>
      <c r="G101" s="197">
        <f>SUM(G99:G100)</f>
        <v>0</v>
      </c>
      <c r="H101" s="197">
        <f>SUM(H99:H100)</f>
        <v>0</v>
      </c>
      <c r="I101" s="197">
        <f>SUM(I99:I100)</f>
        <v>0</v>
      </c>
      <c r="J101" s="197">
        <f t="shared" ref="J101:M101" si="27">SUM(J99:J100)</f>
        <v>0</v>
      </c>
      <c r="K101" s="197">
        <f t="shared" si="27"/>
        <v>0</v>
      </c>
      <c r="L101" s="197">
        <f t="shared" si="27"/>
        <v>0</v>
      </c>
      <c r="M101" s="197">
        <f t="shared" si="27"/>
        <v>0</v>
      </c>
      <c r="N101" s="197">
        <f>SUM(N99:N100)</f>
        <v>0</v>
      </c>
      <c r="O101" s="197">
        <f>SUM(O99:O100)</f>
        <v>0</v>
      </c>
    </row>
    <row r="102" spans="1:15" s="190" customFormat="1" ht="16.5" customHeight="1" thickBot="1">
      <c r="A102" s="191"/>
      <c r="B102" s="200"/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</row>
    <row r="103" spans="1:15" s="190" customFormat="1" ht="16.5" customHeight="1" thickBot="1">
      <c r="A103" s="187" t="s">
        <v>357</v>
      </c>
      <c r="B103" s="188" t="s">
        <v>358</v>
      </c>
      <c r="C103" s="187" t="s">
        <v>9</v>
      </c>
      <c r="D103" s="187" t="s">
        <v>10</v>
      </c>
      <c r="E103" s="187" t="s">
        <v>11</v>
      </c>
      <c r="F103" s="187" t="s">
        <v>12</v>
      </c>
      <c r="G103" s="187" t="s">
        <v>13</v>
      </c>
      <c r="H103" s="187" t="s">
        <v>14</v>
      </c>
      <c r="I103" s="187" t="s">
        <v>15</v>
      </c>
      <c r="J103" s="187" t="s">
        <v>16</v>
      </c>
      <c r="K103" s="187" t="s">
        <v>17</v>
      </c>
      <c r="L103" s="187" t="s">
        <v>18</v>
      </c>
      <c r="M103" s="187" t="s">
        <v>152</v>
      </c>
      <c r="N103" s="187" t="s">
        <v>153</v>
      </c>
      <c r="O103" s="189" t="s">
        <v>19</v>
      </c>
    </row>
    <row r="104" spans="1:15" s="190" customFormat="1" ht="16.5" customHeight="1">
      <c r="A104" s="211"/>
      <c r="B104" s="212"/>
      <c r="C104" s="211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00"/>
    </row>
    <row r="105" spans="1:15" s="190" customFormat="1" ht="16.5" customHeight="1">
      <c r="A105" s="192" t="s">
        <v>359</v>
      </c>
      <c r="B105" s="192" t="s">
        <v>132</v>
      </c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207"/>
    </row>
    <row r="106" spans="1:15" s="190" customFormat="1" ht="16.5" customHeight="1">
      <c r="A106" s="190" t="s">
        <v>360</v>
      </c>
      <c r="B106" s="190" t="s">
        <v>133</v>
      </c>
      <c r="C106" s="193">
        <v>0</v>
      </c>
      <c r="D106" s="193">
        <v>0</v>
      </c>
      <c r="E106" s="193">
        <v>0</v>
      </c>
      <c r="F106" s="193">
        <v>0</v>
      </c>
      <c r="G106" s="193">
        <v>0</v>
      </c>
      <c r="H106" s="193">
        <v>0</v>
      </c>
      <c r="I106" s="193">
        <v>0</v>
      </c>
      <c r="J106" s="193">
        <v>0</v>
      </c>
      <c r="K106" s="193">
        <v>0</v>
      </c>
      <c r="L106" s="193">
        <v>0</v>
      </c>
      <c r="M106" s="193">
        <v>0</v>
      </c>
      <c r="N106" s="193">
        <v>0</v>
      </c>
      <c r="O106" s="207">
        <f t="shared" ref="O106:O111" si="28">SUM(C106:N106)</f>
        <v>0</v>
      </c>
    </row>
    <row r="107" spans="1:15" s="190" customFormat="1" ht="16.5" customHeight="1">
      <c r="A107" s="190" t="s">
        <v>361</v>
      </c>
      <c r="B107" s="190" t="s">
        <v>134</v>
      </c>
      <c r="C107" s="193">
        <v>0</v>
      </c>
      <c r="D107" s="193">
        <v>0</v>
      </c>
      <c r="E107" s="193">
        <v>0</v>
      </c>
      <c r="F107" s="193">
        <v>0</v>
      </c>
      <c r="G107" s="193">
        <v>0</v>
      </c>
      <c r="H107" s="193">
        <v>0</v>
      </c>
      <c r="I107" s="193">
        <v>0</v>
      </c>
      <c r="J107" s="193">
        <v>0</v>
      </c>
      <c r="K107" s="193">
        <v>0</v>
      </c>
      <c r="L107" s="193">
        <v>0</v>
      </c>
      <c r="M107" s="193">
        <v>0</v>
      </c>
      <c r="N107" s="193">
        <v>0</v>
      </c>
      <c r="O107" s="207">
        <f t="shared" si="28"/>
        <v>0</v>
      </c>
    </row>
    <row r="108" spans="1:15" s="190" customFormat="1" ht="16.5" customHeight="1">
      <c r="A108" s="190" t="s">
        <v>362</v>
      </c>
      <c r="B108" s="190" t="s">
        <v>135</v>
      </c>
      <c r="C108" s="193">
        <v>0</v>
      </c>
      <c r="D108" s="193">
        <v>0</v>
      </c>
      <c r="E108" s="193">
        <v>0</v>
      </c>
      <c r="F108" s="193">
        <v>0</v>
      </c>
      <c r="G108" s="193">
        <v>0</v>
      </c>
      <c r="H108" s="193">
        <v>0</v>
      </c>
      <c r="I108" s="193">
        <v>0</v>
      </c>
      <c r="J108" s="193">
        <v>0</v>
      </c>
      <c r="K108" s="193">
        <v>0</v>
      </c>
      <c r="L108" s="193">
        <v>0</v>
      </c>
      <c r="M108" s="193">
        <v>0</v>
      </c>
      <c r="N108" s="193">
        <v>0</v>
      </c>
      <c r="O108" s="207">
        <f t="shared" si="28"/>
        <v>0</v>
      </c>
    </row>
    <row r="109" spans="1:15" s="190" customFormat="1" ht="16.5" customHeight="1">
      <c r="A109" s="190" t="s">
        <v>363</v>
      </c>
      <c r="B109" s="190" t="s">
        <v>136</v>
      </c>
      <c r="C109" s="193">
        <v>0</v>
      </c>
      <c r="D109" s="193">
        <v>0</v>
      </c>
      <c r="E109" s="193">
        <v>0</v>
      </c>
      <c r="F109" s="193">
        <v>0</v>
      </c>
      <c r="G109" s="193">
        <v>0</v>
      </c>
      <c r="H109" s="193">
        <v>0</v>
      </c>
      <c r="I109" s="193">
        <v>0</v>
      </c>
      <c r="J109" s="193">
        <v>0</v>
      </c>
      <c r="K109" s="193">
        <v>0</v>
      </c>
      <c r="L109" s="193">
        <v>0</v>
      </c>
      <c r="M109" s="193">
        <v>0</v>
      </c>
      <c r="N109" s="193">
        <v>0</v>
      </c>
      <c r="O109" s="207">
        <f t="shared" si="28"/>
        <v>0</v>
      </c>
    </row>
    <row r="110" spans="1:15" s="190" customFormat="1" ht="16.5" customHeight="1">
      <c r="A110" s="190" t="s">
        <v>364</v>
      </c>
      <c r="B110" s="190" t="s">
        <v>137</v>
      </c>
      <c r="C110" s="193">
        <v>0</v>
      </c>
      <c r="D110" s="193">
        <v>0</v>
      </c>
      <c r="E110" s="193">
        <v>0</v>
      </c>
      <c r="F110" s="193">
        <v>0</v>
      </c>
      <c r="G110" s="193">
        <v>0</v>
      </c>
      <c r="H110" s="193">
        <v>0</v>
      </c>
      <c r="I110" s="193">
        <v>0</v>
      </c>
      <c r="J110" s="193">
        <v>0</v>
      </c>
      <c r="K110" s="193">
        <v>0</v>
      </c>
      <c r="L110" s="193">
        <v>0</v>
      </c>
      <c r="M110" s="193">
        <v>0</v>
      </c>
      <c r="N110" s="193">
        <v>0</v>
      </c>
      <c r="O110" s="207">
        <f t="shared" si="28"/>
        <v>0</v>
      </c>
    </row>
    <row r="111" spans="1:15" s="190" customFormat="1" ht="16.5" customHeight="1">
      <c r="A111" s="190" t="s">
        <v>365</v>
      </c>
      <c r="B111" s="190" t="s">
        <v>25</v>
      </c>
      <c r="C111" s="193">
        <v>0</v>
      </c>
      <c r="D111" s="193">
        <v>0</v>
      </c>
      <c r="E111" s="193">
        <v>0</v>
      </c>
      <c r="F111" s="193">
        <v>0</v>
      </c>
      <c r="G111" s="193">
        <v>0</v>
      </c>
      <c r="H111" s="193">
        <v>0</v>
      </c>
      <c r="I111" s="193">
        <v>0</v>
      </c>
      <c r="J111" s="193">
        <v>0</v>
      </c>
      <c r="K111" s="193">
        <v>0</v>
      </c>
      <c r="L111" s="193">
        <v>0</v>
      </c>
      <c r="M111" s="193">
        <v>0</v>
      </c>
      <c r="N111" s="193">
        <v>0</v>
      </c>
      <c r="O111" s="207">
        <f t="shared" si="28"/>
        <v>0</v>
      </c>
    </row>
    <row r="112" spans="1:15" s="190" customFormat="1" ht="16.5" customHeight="1" thickBot="1">
      <c r="A112" s="198"/>
      <c r="B112" s="198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</row>
    <row r="113" spans="1:15" s="190" customFormat="1" ht="16.5" customHeight="1" thickBot="1">
      <c r="A113" s="213"/>
      <c r="B113" s="189" t="s">
        <v>366</v>
      </c>
      <c r="C113" s="197">
        <f>SUM(C106:C112)</f>
        <v>0</v>
      </c>
      <c r="D113" s="197">
        <f t="shared" ref="D113:F113" si="29">SUM(D106:D112)</f>
        <v>0</v>
      </c>
      <c r="E113" s="197">
        <f t="shared" si="29"/>
        <v>0</v>
      </c>
      <c r="F113" s="197">
        <f t="shared" si="29"/>
        <v>0</v>
      </c>
      <c r="G113" s="197">
        <f>SUM(G106:G112)</f>
        <v>0</v>
      </c>
      <c r="H113" s="197">
        <f>SUM(H106:H112)</f>
        <v>0</v>
      </c>
      <c r="I113" s="197">
        <f>SUM(I106:I112)</f>
        <v>0</v>
      </c>
      <c r="J113" s="197">
        <f t="shared" ref="J113:K113" si="30">SUM(J106:J112)</f>
        <v>0</v>
      </c>
      <c r="K113" s="197">
        <f t="shared" si="30"/>
        <v>0</v>
      </c>
      <c r="L113" s="197">
        <f t="shared" ref="L113:M113" si="31">SUM(L106:L112)</f>
        <v>0</v>
      </c>
      <c r="M113" s="197">
        <f t="shared" si="31"/>
        <v>0</v>
      </c>
      <c r="N113" s="197">
        <f>SUM(N106:N112)</f>
        <v>0</v>
      </c>
      <c r="O113" s="197">
        <f>SUM(O106:O112)</f>
        <v>0</v>
      </c>
    </row>
    <row r="114" spans="1:15" s="190" customFormat="1" ht="16.5" customHeight="1" thickBot="1">
      <c r="A114" s="299" t="s">
        <v>367</v>
      </c>
      <c r="B114" s="299"/>
      <c r="C114" s="214">
        <f t="shared" ref="C114:O114" si="32">C113+C92+C87+C67+C50</f>
        <v>0</v>
      </c>
      <c r="D114" s="214">
        <f t="shared" si="32"/>
        <v>0</v>
      </c>
      <c r="E114" s="214">
        <f t="shared" si="32"/>
        <v>0</v>
      </c>
      <c r="F114" s="214">
        <f t="shared" si="32"/>
        <v>0</v>
      </c>
      <c r="G114" s="214">
        <f t="shared" si="32"/>
        <v>0</v>
      </c>
      <c r="H114" s="214">
        <f t="shared" si="32"/>
        <v>0</v>
      </c>
      <c r="I114" s="214">
        <f t="shared" si="32"/>
        <v>0</v>
      </c>
      <c r="J114" s="214">
        <f t="shared" si="32"/>
        <v>0</v>
      </c>
      <c r="K114" s="214">
        <f t="shared" si="32"/>
        <v>0</v>
      </c>
      <c r="L114" s="214">
        <f t="shared" si="32"/>
        <v>0</v>
      </c>
      <c r="M114" s="214">
        <f t="shared" si="32"/>
        <v>0</v>
      </c>
      <c r="N114" s="214">
        <f t="shared" si="32"/>
        <v>0</v>
      </c>
      <c r="O114" s="214">
        <f t="shared" si="32"/>
        <v>0</v>
      </c>
    </row>
    <row r="115" spans="1:15" ht="16.5" customHeight="1" thickBot="1">
      <c r="A115" s="215"/>
      <c r="B115" s="215"/>
      <c r="C115" s="215"/>
      <c r="D115" s="215"/>
      <c r="E115" s="215"/>
      <c r="F115" s="215"/>
      <c r="G115" s="215"/>
      <c r="H115" s="215"/>
      <c r="I115" s="215"/>
      <c r="J115" s="215"/>
      <c r="K115" s="215"/>
      <c r="L115" s="215"/>
      <c r="M115" s="215"/>
      <c r="N115" s="215"/>
      <c r="O115" s="215"/>
    </row>
    <row r="116" spans="1:15" s="190" customFormat="1" ht="16.5" customHeight="1" thickBot="1">
      <c r="A116" s="299" t="s">
        <v>368</v>
      </c>
      <c r="B116" s="299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 t="e">
        <f>#REF!-O114</f>
        <v>#REF!</v>
      </c>
    </row>
  </sheetData>
  <mergeCells count="5">
    <mergeCell ref="A116:B116"/>
    <mergeCell ref="A2:O2"/>
    <mergeCell ref="A4:O4"/>
    <mergeCell ref="A50:B50"/>
    <mergeCell ref="A114:B114"/>
  </mergeCells>
  <pageMargins left="0.75" right="0.75" top="1.4715277777777778" bottom="1" header="0.21666666666666667" footer="0.49212598499999999"/>
  <pageSetup paperSize="9" scale="65" fitToHeight="2" orientation="portrait" r:id="rId1"/>
  <headerFooter alignWithMargins="0">
    <oddHeader xml:space="preserve">&amp;L                                              &amp;G                        GOVERNO DO ESTADO DA BAHIA                                   (Nome da Secretaria)                   (Nome da Entidade vinculada, se for o caso) </oddHeader>
    <oddFooter>&amp;L&amp;8XXº Relatório Trimestral de Prestação de Contas do Contrato de Gestão nº__/__ - Período __/__/___ a __/__/___</oddFooter>
  </headerFooter>
  <rowBreaks count="1" manualBreakCount="1">
    <brk id="50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P38"/>
  <sheetViews>
    <sheetView showGridLines="0" showRuler="0" showWhiteSpace="0" zoomScalePageLayoutView="85" workbookViewId="0">
      <selection activeCell="B1" sqref="B1:D1"/>
    </sheetView>
  </sheetViews>
  <sheetFormatPr defaultRowHeight="12.75"/>
  <cols>
    <col min="1" max="1" width="7" style="184" customWidth="1"/>
    <col min="2" max="2" width="42" style="184" customWidth="1"/>
    <col min="3" max="3" width="10.28515625" style="184" customWidth="1"/>
    <col min="4" max="4" width="10.85546875" style="184" customWidth="1"/>
    <col min="5" max="15" width="8.42578125" style="184" customWidth="1"/>
    <col min="16" max="16384" width="9.140625" style="184"/>
  </cols>
  <sheetData>
    <row r="1" spans="1:16">
      <c r="A1" s="53"/>
      <c r="B1" s="228"/>
      <c r="C1" s="53"/>
      <c r="D1" s="53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183"/>
    </row>
    <row r="2" spans="1:16" ht="13.5" thickBot="1">
      <c r="P2" s="185"/>
    </row>
    <row r="3" spans="1:16" ht="21.75" customHeight="1" thickBot="1">
      <c r="A3" s="303" t="s">
        <v>154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185"/>
    </row>
    <row r="4" spans="1:16" ht="21.75" customHeight="1" thickBot="1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185"/>
    </row>
    <row r="5" spans="1:16" ht="21.75" customHeight="1" thickBot="1">
      <c r="A5" s="236" t="s">
        <v>386</v>
      </c>
      <c r="B5" s="234" t="s">
        <v>387</v>
      </c>
      <c r="C5" s="236" t="s">
        <v>9</v>
      </c>
      <c r="D5" s="236" t="s">
        <v>10</v>
      </c>
      <c r="E5" s="236" t="s">
        <v>11</v>
      </c>
      <c r="F5" s="236" t="s">
        <v>12</v>
      </c>
      <c r="G5" s="236" t="s">
        <v>13</v>
      </c>
      <c r="H5" s="236" t="s">
        <v>14</v>
      </c>
      <c r="I5" s="236" t="s">
        <v>15</v>
      </c>
      <c r="J5" s="236" t="s">
        <v>16</v>
      </c>
      <c r="K5" s="236" t="s">
        <v>17</v>
      </c>
      <c r="L5" s="236" t="s">
        <v>18</v>
      </c>
      <c r="M5" s="236" t="s">
        <v>152</v>
      </c>
      <c r="N5" s="236" t="s">
        <v>153</v>
      </c>
      <c r="O5" s="235" t="s">
        <v>19</v>
      </c>
      <c r="P5" s="185"/>
    </row>
    <row r="6" spans="1:16" ht="16.5" customHeight="1">
      <c r="A6" s="243" t="s">
        <v>388</v>
      </c>
      <c r="B6" s="243" t="s">
        <v>389</v>
      </c>
      <c r="C6" s="193">
        <v>0</v>
      </c>
      <c r="D6" s="193">
        <v>0</v>
      </c>
      <c r="E6" s="193">
        <v>0</v>
      </c>
      <c r="F6" s="193">
        <v>0</v>
      </c>
      <c r="G6" s="193">
        <v>0</v>
      </c>
      <c r="H6" s="193">
        <v>0</v>
      </c>
      <c r="I6" s="193">
        <v>0</v>
      </c>
      <c r="J6" s="193">
        <v>0</v>
      </c>
      <c r="K6" s="193">
        <v>0</v>
      </c>
      <c r="L6" s="193">
        <v>0</v>
      </c>
      <c r="M6" s="193">
        <v>0</v>
      </c>
      <c r="N6" s="193">
        <v>0</v>
      </c>
      <c r="O6" s="193">
        <f t="shared" ref="O6:O8" si="0">SUM(C6:N6)</f>
        <v>0</v>
      </c>
      <c r="P6" s="185"/>
    </row>
    <row r="7" spans="1:16" ht="16.5" customHeight="1">
      <c r="A7" s="243" t="s">
        <v>390</v>
      </c>
      <c r="B7" s="243" t="s">
        <v>391</v>
      </c>
      <c r="C7" s="193">
        <v>0</v>
      </c>
      <c r="D7" s="193">
        <v>0</v>
      </c>
      <c r="E7" s="193">
        <v>0</v>
      </c>
      <c r="F7" s="193">
        <v>0</v>
      </c>
      <c r="G7" s="193">
        <v>0</v>
      </c>
      <c r="H7" s="193">
        <v>0</v>
      </c>
      <c r="I7" s="193">
        <v>0</v>
      </c>
      <c r="J7" s="193">
        <v>0</v>
      </c>
      <c r="K7" s="193">
        <v>0</v>
      </c>
      <c r="L7" s="193">
        <v>0</v>
      </c>
      <c r="M7" s="193">
        <v>0</v>
      </c>
      <c r="N7" s="193">
        <v>0</v>
      </c>
      <c r="O7" s="193">
        <f t="shared" si="0"/>
        <v>0</v>
      </c>
      <c r="P7" s="185"/>
    </row>
    <row r="8" spans="1:16" ht="16.5" customHeight="1">
      <c r="A8" s="243" t="s">
        <v>392</v>
      </c>
      <c r="B8" s="243" t="s">
        <v>393</v>
      </c>
      <c r="C8" s="193">
        <v>0</v>
      </c>
      <c r="D8" s="193">
        <v>0</v>
      </c>
      <c r="E8" s="193">
        <v>0</v>
      </c>
      <c r="F8" s="193">
        <v>0</v>
      </c>
      <c r="G8" s="193">
        <v>0</v>
      </c>
      <c r="H8" s="193">
        <v>0</v>
      </c>
      <c r="I8" s="193">
        <v>0</v>
      </c>
      <c r="J8" s="193">
        <v>0</v>
      </c>
      <c r="K8" s="193">
        <v>0</v>
      </c>
      <c r="L8" s="193">
        <v>0</v>
      </c>
      <c r="M8" s="193">
        <v>0</v>
      </c>
      <c r="N8" s="193">
        <v>0</v>
      </c>
      <c r="O8" s="193">
        <f t="shared" si="0"/>
        <v>0</v>
      </c>
      <c r="P8" s="185"/>
    </row>
    <row r="9" spans="1:16" ht="13.5" thickBot="1"/>
    <row r="10" spans="1:16" ht="27.75" customHeight="1" thickBot="1">
      <c r="A10" s="187" t="s">
        <v>8</v>
      </c>
      <c r="B10" s="188" t="s">
        <v>349</v>
      </c>
      <c r="C10" s="187" t="s">
        <v>9</v>
      </c>
      <c r="D10" s="187" t="s">
        <v>10</v>
      </c>
      <c r="E10" s="187" t="s">
        <v>11</v>
      </c>
      <c r="F10" s="187" t="s">
        <v>12</v>
      </c>
      <c r="G10" s="187" t="s">
        <v>13</v>
      </c>
      <c r="H10" s="187" t="s">
        <v>14</v>
      </c>
      <c r="I10" s="187" t="s">
        <v>15</v>
      </c>
      <c r="J10" s="187" t="s">
        <v>16</v>
      </c>
      <c r="K10" s="187" t="s">
        <v>17</v>
      </c>
      <c r="L10" s="187" t="s">
        <v>18</v>
      </c>
      <c r="M10" s="187" t="s">
        <v>152</v>
      </c>
      <c r="N10" s="187" t="s">
        <v>153</v>
      </c>
      <c r="O10" s="189" t="s">
        <v>19</v>
      </c>
    </row>
    <row r="12" spans="1:16" ht="16.5" customHeight="1">
      <c r="A12" s="184" t="s">
        <v>370</v>
      </c>
      <c r="B12" s="184" t="s">
        <v>350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</row>
    <row r="13" spans="1:16" ht="16.5" customHeight="1">
      <c r="A13" s="184" t="s">
        <v>21</v>
      </c>
      <c r="B13" s="184" t="s">
        <v>22</v>
      </c>
      <c r="C13" s="217">
        <v>0</v>
      </c>
      <c r="D13" s="217">
        <v>0</v>
      </c>
      <c r="E13" s="217">
        <v>0</v>
      </c>
      <c r="F13" s="217">
        <v>0</v>
      </c>
      <c r="G13" s="217">
        <v>0</v>
      </c>
      <c r="H13" s="217">
        <v>0</v>
      </c>
      <c r="I13" s="217">
        <v>0</v>
      </c>
      <c r="J13" s="217">
        <v>0</v>
      </c>
      <c r="K13" s="217">
        <v>0</v>
      </c>
      <c r="L13" s="217">
        <v>0</v>
      </c>
      <c r="M13" s="217">
        <v>0</v>
      </c>
      <c r="N13" s="217">
        <v>0</v>
      </c>
      <c r="O13" s="217">
        <f>SUM(C13:N13)</f>
        <v>0</v>
      </c>
    </row>
    <row r="14" spans="1:16" ht="16.5" customHeight="1">
      <c r="A14" s="184" t="s">
        <v>26</v>
      </c>
      <c r="B14" s="190" t="s">
        <v>354</v>
      </c>
      <c r="C14" s="217">
        <v>0</v>
      </c>
      <c r="D14" s="217">
        <v>0</v>
      </c>
      <c r="E14" s="217">
        <v>0</v>
      </c>
      <c r="F14" s="217">
        <v>0</v>
      </c>
      <c r="G14" s="217">
        <v>0</v>
      </c>
      <c r="H14" s="217">
        <v>0</v>
      </c>
      <c r="I14" s="217">
        <v>0</v>
      </c>
      <c r="J14" s="217">
        <v>0</v>
      </c>
      <c r="K14" s="217">
        <v>0</v>
      </c>
      <c r="L14" s="217">
        <v>0</v>
      </c>
      <c r="M14" s="217">
        <v>0</v>
      </c>
      <c r="N14" s="217">
        <v>0</v>
      </c>
      <c r="O14" s="217">
        <f>SUM(C14:N14)</f>
        <v>0</v>
      </c>
    </row>
    <row r="15" spans="1:16" ht="16.5" customHeight="1" thickBot="1">
      <c r="A15" s="184" t="s">
        <v>50</v>
      </c>
      <c r="B15" s="190" t="s">
        <v>51</v>
      </c>
      <c r="C15" s="217">
        <v>0</v>
      </c>
      <c r="D15" s="217">
        <v>0</v>
      </c>
      <c r="E15" s="217">
        <v>0</v>
      </c>
      <c r="F15" s="217">
        <v>0</v>
      </c>
      <c r="G15" s="217">
        <v>0</v>
      </c>
      <c r="H15" s="217">
        <v>0</v>
      </c>
      <c r="I15" s="217">
        <v>0</v>
      </c>
      <c r="J15" s="217">
        <v>0</v>
      </c>
      <c r="K15" s="217">
        <v>0</v>
      </c>
      <c r="L15" s="217">
        <v>0</v>
      </c>
      <c r="M15" s="217">
        <v>0</v>
      </c>
      <c r="N15" s="217">
        <v>0</v>
      </c>
      <c r="O15" s="217">
        <f>SUM(C15:N15)</f>
        <v>0</v>
      </c>
    </row>
    <row r="16" spans="1:16" ht="12" customHeight="1" thickBot="1">
      <c r="A16" s="219"/>
      <c r="B16" s="220" t="s">
        <v>371</v>
      </c>
      <c r="C16" s="186">
        <f t="shared" ref="C16:O16" si="1">SUM(C13:C15)</f>
        <v>0</v>
      </c>
      <c r="D16" s="186">
        <f t="shared" si="1"/>
        <v>0</v>
      </c>
      <c r="E16" s="186">
        <f t="shared" si="1"/>
        <v>0</v>
      </c>
      <c r="F16" s="186">
        <f t="shared" si="1"/>
        <v>0</v>
      </c>
      <c r="G16" s="186">
        <f t="shared" si="1"/>
        <v>0</v>
      </c>
      <c r="H16" s="186">
        <f t="shared" si="1"/>
        <v>0</v>
      </c>
      <c r="I16" s="186">
        <f t="shared" si="1"/>
        <v>0</v>
      </c>
      <c r="J16" s="186">
        <f t="shared" si="1"/>
        <v>0</v>
      </c>
      <c r="K16" s="186">
        <f t="shared" si="1"/>
        <v>0</v>
      </c>
      <c r="L16" s="186">
        <f t="shared" si="1"/>
        <v>0</v>
      </c>
      <c r="M16" s="186">
        <f t="shared" si="1"/>
        <v>0</v>
      </c>
      <c r="N16" s="186">
        <f t="shared" si="1"/>
        <v>0</v>
      </c>
      <c r="O16" s="186">
        <f t="shared" si="1"/>
        <v>0</v>
      </c>
    </row>
    <row r="17" spans="1:15" ht="12" customHeight="1">
      <c r="A17" s="185"/>
      <c r="B17" s="221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</row>
    <row r="18" spans="1:15" ht="16.5" customHeight="1" thickBot="1">
      <c r="A18" s="184" t="s">
        <v>68</v>
      </c>
      <c r="B18" s="184" t="s">
        <v>372</v>
      </c>
      <c r="C18" s="217">
        <v>0</v>
      </c>
      <c r="D18" s="217">
        <v>0</v>
      </c>
      <c r="E18" s="217">
        <v>0</v>
      </c>
      <c r="F18" s="217">
        <v>0</v>
      </c>
      <c r="G18" s="217">
        <v>0</v>
      </c>
      <c r="H18" s="217">
        <v>0</v>
      </c>
      <c r="I18" s="217">
        <v>0</v>
      </c>
      <c r="J18" s="217">
        <v>0</v>
      </c>
      <c r="K18" s="217">
        <v>0</v>
      </c>
      <c r="L18" s="217">
        <v>0</v>
      </c>
      <c r="M18" s="217">
        <v>0</v>
      </c>
      <c r="N18" s="217">
        <v>0</v>
      </c>
      <c r="O18" s="222">
        <f>SUM(C18:N18)</f>
        <v>0</v>
      </c>
    </row>
    <row r="19" spans="1:15" ht="16.5" customHeight="1" thickBot="1">
      <c r="A19" s="219"/>
      <c r="B19" s="220" t="s">
        <v>373</v>
      </c>
      <c r="C19" s="186">
        <f t="shared" ref="C19:O19" si="2">C18</f>
        <v>0</v>
      </c>
      <c r="D19" s="186">
        <f t="shared" si="2"/>
        <v>0</v>
      </c>
      <c r="E19" s="186">
        <f t="shared" si="2"/>
        <v>0</v>
      </c>
      <c r="F19" s="186">
        <f t="shared" si="2"/>
        <v>0</v>
      </c>
      <c r="G19" s="186">
        <f t="shared" si="2"/>
        <v>0</v>
      </c>
      <c r="H19" s="186">
        <f t="shared" si="2"/>
        <v>0</v>
      </c>
      <c r="I19" s="186">
        <f t="shared" si="2"/>
        <v>0</v>
      </c>
      <c r="J19" s="186">
        <f t="shared" si="2"/>
        <v>0</v>
      </c>
      <c r="K19" s="186">
        <f t="shared" si="2"/>
        <v>0</v>
      </c>
      <c r="L19" s="186">
        <f t="shared" si="2"/>
        <v>0</v>
      </c>
      <c r="M19" s="186">
        <f t="shared" si="2"/>
        <v>0</v>
      </c>
      <c r="N19" s="186">
        <f t="shared" si="2"/>
        <v>0</v>
      </c>
      <c r="O19" s="186">
        <f t="shared" si="2"/>
        <v>0</v>
      </c>
    </row>
    <row r="20" spans="1:15" ht="16.5" customHeight="1">
      <c r="A20" s="185"/>
      <c r="B20" s="221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</row>
    <row r="21" spans="1:15" ht="16.5" customHeight="1" thickBot="1">
      <c r="A21" s="184" t="s">
        <v>95</v>
      </c>
      <c r="B21" s="184" t="s">
        <v>96</v>
      </c>
      <c r="C21" s="217">
        <v>0</v>
      </c>
      <c r="D21" s="217">
        <v>0</v>
      </c>
      <c r="E21" s="217">
        <v>0</v>
      </c>
      <c r="F21" s="217">
        <v>0</v>
      </c>
      <c r="G21" s="217">
        <v>0</v>
      </c>
      <c r="H21" s="217">
        <v>0</v>
      </c>
      <c r="I21" s="217">
        <v>0</v>
      </c>
      <c r="J21" s="217">
        <v>0</v>
      </c>
      <c r="K21" s="217">
        <v>0</v>
      </c>
      <c r="L21" s="217">
        <v>0</v>
      </c>
      <c r="M21" s="217">
        <v>0</v>
      </c>
      <c r="N21" s="217">
        <v>0</v>
      </c>
      <c r="O21" s="222">
        <f>SUM(C21:N21)</f>
        <v>0</v>
      </c>
    </row>
    <row r="22" spans="1:15" ht="16.5" customHeight="1" thickBot="1">
      <c r="A22" s="219"/>
      <c r="B22" s="220" t="s">
        <v>374</v>
      </c>
      <c r="C22" s="186">
        <f t="shared" ref="C22:O22" si="3">C21</f>
        <v>0</v>
      </c>
      <c r="D22" s="186">
        <f t="shared" si="3"/>
        <v>0</v>
      </c>
      <c r="E22" s="186">
        <f t="shared" si="3"/>
        <v>0</v>
      </c>
      <c r="F22" s="186">
        <f t="shared" si="3"/>
        <v>0</v>
      </c>
      <c r="G22" s="186">
        <f t="shared" si="3"/>
        <v>0</v>
      </c>
      <c r="H22" s="186">
        <f t="shared" si="3"/>
        <v>0</v>
      </c>
      <c r="I22" s="186">
        <f t="shared" si="3"/>
        <v>0</v>
      </c>
      <c r="J22" s="186">
        <f t="shared" si="3"/>
        <v>0</v>
      </c>
      <c r="K22" s="186">
        <f t="shared" si="3"/>
        <v>0</v>
      </c>
      <c r="L22" s="186">
        <f t="shared" si="3"/>
        <v>0</v>
      </c>
      <c r="M22" s="186">
        <f t="shared" si="3"/>
        <v>0</v>
      </c>
      <c r="N22" s="186">
        <f t="shared" si="3"/>
        <v>0</v>
      </c>
      <c r="O22" s="186">
        <f t="shared" si="3"/>
        <v>0</v>
      </c>
    </row>
    <row r="23" spans="1:15" ht="16.5" customHeight="1">
      <c r="A23" s="185"/>
      <c r="B23" s="221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</row>
    <row r="24" spans="1:15" ht="16.5" customHeight="1" thickBot="1">
      <c r="A24" s="184" t="s">
        <v>130</v>
      </c>
      <c r="B24" s="184" t="s">
        <v>355</v>
      </c>
      <c r="C24" s="217">
        <v>0</v>
      </c>
      <c r="D24" s="217">
        <v>0</v>
      </c>
      <c r="E24" s="217">
        <v>0</v>
      </c>
      <c r="F24" s="217">
        <v>0</v>
      </c>
      <c r="G24" s="217">
        <v>0</v>
      </c>
      <c r="H24" s="217">
        <v>0</v>
      </c>
      <c r="I24" s="217">
        <v>0</v>
      </c>
      <c r="J24" s="217">
        <v>0</v>
      </c>
      <c r="K24" s="217">
        <v>0</v>
      </c>
      <c r="L24" s="217">
        <v>0</v>
      </c>
      <c r="M24" s="217">
        <v>0</v>
      </c>
      <c r="N24" s="217">
        <v>0</v>
      </c>
      <c r="O24" s="222">
        <f>SUM(C24:N24)</f>
        <v>0</v>
      </c>
    </row>
    <row r="25" spans="1:15" ht="16.5" customHeight="1" thickBot="1">
      <c r="A25" s="219"/>
      <c r="B25" s="220" t="s">
        <v>375</v>
      </c>
      <c r="C25" s="186">
        <f t="shared" ref="C25:O25" si="4">C24</f>
        <v>0</v>
      </c>
      <c r="D25" s="186">
        <f t="shared" si="4"/>
        <v>0</v>
      </c>
      <c r="E25" s="186">
        <f t="shared" si="4"/>
        <v>0</v>
      </c>
      <c r="F25" s="186">
        <f t="shared" si="4"/>
        <v>0</v>
      </c>
      <c r="G25" s="186">
        <f t="shared" si="4"/>
        <v>0</v>
      </c>
      <c r="H25" s="186">
        <f t="shared" si="4"/>
        <v>0</v>
      </c>
      <c r="I25" s="186">
        <f t="shared" si="4"/>
        <v>0</v>
      </c>
      <c r="J25" s="186">
        <f t="shared" si="4"/>
        <v>0</v>
      </c>
      <c r="K25" s="186">
        <f t="shared" si="4"/>
        <v>0</v>
      </c>
      <c r="L25" s="186">
        <f t="shared" si="4"/>
        <v>0</v>
      </c>
      <c r="M25" s="186">
        <f t="shared" si="4"/>
        <v>0</v>
      </c>
      <c r="N25" s="186">
        <f t="shared" si="4"/>
        <v>0</v>
      </c>
      <c r="O25" s="186">
        <f t="shared" si="4"/>
        <v>0</v>
      </c>
    </row>
    <row r="26" spans="1:15" ht="16.5" customHeight="1">
      <c r="A26" s="185"/>
      <c r="B26" s="221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</row>
    <row r="27" spans="1:15" ht="16.5" customHeight="1" thickBot="1">
      <c r="A27" s="184" t="s">
        <v>396</v>
      </c>
      <c r="B27" s="184" t="s">
        <v>397</v>
      </c>
      <c r="C27" s="217">
        <v>0</v>
      </c>
      <c r="D27" s="217">
        <v>0</v>
      </c>
      <c r="E27" s="217">
        <v>0</v>
      </c>
      <c r="F27" s="217">
        <v>0</v>
      </c>
      <c r="G27" s="217">
        <v>0</v>
      </c>
      <c r="H27" s="217">
        <v>0</v>
      </c>
      <c r="I27" s="217">
        <v>0</v>
      </c>
      <c r="J27" s="217">
        <v>0</v>
      </c>
      <c r="K27" s="217">
        <v>0</v>
      </c>
      <c r="L27" s="217">
        <v>0</v>
      </c>
      <c r="M27" s="217">
        <v>0</v>
      </c>
      <c r="N27" s="217">
        <v>0</v>
      </c>
      <c r="O27" s="222">
        <f>SUM(C27:N27)</f>
        <v>0</v>
      </c>
    </row>
    <row r="28" spans="1:15" ht="16.5" customHeight="1" thickBot="1">
      <c r="A28" s="219"/>
      <c r="B28" s="220" t="s">
        <v>409</v>
      </c>
      <c r="C28" s="186">
        <f t="shared" ref="C28:O28" si="5">C27</f>
        <v>0</v>
      </c>
      <c r="D28" s="186">
        <f t="shared" si="5"/>
        <v>0</v>
      </c>
      <c r="E28" s="186">
        <f t="shared" si="5"/>
        <v>0</v>
      </c>
      <c r="F28" s="186">
        <f t="shared" si="5"/>
        <v>0</v>
      </c>
      <c r="G28" s="186">
        <f t="shared" si="5"/>
        <v>0</v>
      </c>
      <c r="H28" s="186">
        <f t="shared" si="5"/>
        <v>0</v>
      </c>
      <c r="I28" s="186">
        <f t="shared" si="5"/>
        <v>0</v>
      </c>
      <c r="J28" s="186">
        <f t="shared" si="5"/>
        <v>0</v>
      </c>
      <c r="K28" s="186">
        <f t="shared" si="5"/>
        <v>0</v>
      </c>
      <c r="L28" s="186">
        <f t="shared" si="5"/>
        <v>0</v>
      </c>
      <c r="M28" s="186">
        <f t="shared" si="5"/>
        <v>0</v>
      </c>
      <c r="N28" s="186">
        <f t="shared" si="5"/>
        <v>0</v>
      </c>
      <c r="O28" s="186">
        <f t="shared" si="5"/>
        <v>0</v>
      </c>
    </row>
    <row r="29" spans="1:15" ht="16.5" customHeight="1" thickBot="1">
      <c r="A29" s="185"/>
      <c r="B29" s="221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</row>
    <row r="30" spans="1:15" ht="13.5" customHeight="1" thickBot="1">
      <c r="A30" s="219"/>
      <c r="B30" s="220" t="s">
        <v>376</v>
      </c>
      <c r="C30" s="186">
        <f t="shared" ref="C30:O30" si="6">C16+C19+C22+C25</f>
        <v>0</v>
      </c>
      <c r="D30" s="186">
        <f t="shared" si="6"/>
        <v>0</v>
      </c>
      <c r="E30" s="186">
        <f t="shared" si="6"/>
        <v>0</v>
      </c>
      <c r="F30" s="186">
        <f t="shared" si="6"/>
        <v>0</v>
      </c>
      <c r="G30" s="186">
        <f t="shared" si="6"/>
        <v>0</v>
      </c>
      <c r="H30" s="186">
        <f t="shared" si="6"/>
        <v>0</v>
      </c>
      <c r="I30" s="186">
        <f t="shared" si="6"/>
        <v>0</v>
      </c>
      <c r="J30" s="186">
        <f t="shared" si="6"/>
        <v>0</v>
      </c>
      <c r="K30" s="186">
        <f t="shared" si="6"/>
        <v>0</v>
      </c>
      <c r="L30" s="186">
        <f t="shared" si="6"/>
        <v>0</v>
      </c>
      <c r="M30" s="186">
        <f t="shared" si="6"/>
        <v>0</v>
      </c>
      <c r="N30" s="186">
        <f t="shared" si="6"/>
        <v>0</v>
      </c>
      <c r="O30" s="186">
        <f t="shared" si="6"/>
        <v>0</v>
      </c>
    </row>
    <row r="31" spans="1:15" ht="16.5" customHeight="1"/>
    <row r="32" spans="1:15" ht="16.5" customHeight="1" thickBot="1"/>
    <row r="33" spans="1:15" ht="27.75" customHeight="1" thickBot="1">
      <c r="A33" s="187" t="s">
        <v>357</v>
      </c>
      <c r="B33" s="188" t="s">
        <v>358</v>
      </c>
      <c r="C33" s="238" t="s">
        <v>9</v>
      </c>
      <c r="D33" s="238" t="s">
        <v>10</v>
      </c>
      <c r="E33" s="238" t="s">
        <v>11</v>
      </c>
      <c r="F33" s="238" t="s">
        <v>12</v>
      </c>
      <c r="G33" s="238" t="s">
        <v>13</v>
      </c>
      <c r="H33" s="238" t="s">
        <v>14</v>
      </c>
      <c r="I33" s="238" t="s">
        <v>15</v>
      </c>
      <c r="J33" s="238" t="s">
        <v>16</v>
      </c>
      <c r="K33" s="238" t="s">
        <v>17</v>
      </c>
      <c r="L33" s="238" t="s">
        <v>18</v>
      </c>
      <c r="M33" s="238" t="s">
        <v>152</v>
      </c>
      <c r="N33" s="238" t="s">
        <v>153</v>
      </c>
      <c r="O33" s="189" t="s">
        <v>19</v>
      </c>
    </row>
    <row r="34" spans="1:15" ht="16.5" customHeight="1"/>
    <row r="35" spans="1:15" ht="16.5" customHeight="1" thickBot="1">
      <c r="A35" s="184" t="s">
        <v>359</v>
      </c>
      <c r="B35" s="184" t="s">
        <v>132</v>
      </c>
      <c r="C35" s="217">
        <v>0</v>
      </c>
      <c r="D35" s="217">
        <v>0</v>
      </c>
      <c r="E35" s="217">
        <v>0</v>
      </c>
      <c r="F35" s="217">
        <v>0</v>
      </c>
      <c r="G35" s="217">
        <v>0</v>
      </c>
      <c r="H35" s="217">
        <v>0</v>
      </c>
      <c r="I35" s="217">
        <v>0</v>
      </c>
      <c r="J35" s="217">
        <v>0</v>
      </c>
      <c r="K35" s="217">
        <v>0</v>
      </c>
      <c r="L35" s="217">
        <v>0</v>
      </c>
      <c r="M35" s="217">
        <v>0</v>
      </c>
      <c r="N35" s="217">
        <v>0</v>
      </c>
      <c r="O35" s="217">
        <f>SUM(C35:N35)</f>
        <v>0</v>
      </c>
    </row>
    <row r="36" spans="1:15" ht="16.5" customHeight="1" thickBot="1">
      <c r="A36" s="219"/>
      <c r="B36" s="220" t="s">
        <v>377</v>
      </c>
      <c r="C36" s="186">
        <f t="shared" ref="C36:O36" si="7">SUM(C35)</f>
        <v>0</v>
      </c>
      <c r="D36" s="186">
        <f t="shared" si="7"/>
        <v>0</v>
      </c>
      <c r="E36" s="186">
        <f t="shared" si="7"/>
        <v>0</v>
      </c>
      <c r="F36" s="186">
        <f t="shared" si="7"/>
        <v>0</v>
      </c>
      <c r="G36" s="186">
        <f t="shared" si="7"/>
        <v>0</v>
      </c>
      <c r="H36" s="186">
        <f t="shared" si="7"/>
        <v>0</v>
      </c>
      <c r="I36" s="186">
        <f t="shared" si="7"/>
        <v>0</v>
      </c>
      <c r="J36" s="186">
        <f t="shared" si="7"/>
        <v>0</v>
      </c>
      <c r="K36" s="186">
        <f t="shared" si="7"/>
        <v>0</v>
      </c>
      <c r="L36" s="186">
        <f t="shared" si="7"/>
        <v>0</v>
      </c>
      <c r="M36" s="186">
        <f t="shared" si="7"/>
        <v>0</v>
      </c>
      <c r="N36" s="186">
        <f t="shared" si="7"/>
        <v>0</v>
      </c>
      <c r="O36" s="186">
        <f t="shared" si="7"/>
        <v>0</v>
      </c>
    </row>
    <row r="37" spans="1:15" ht="16.5" customHeight="1" thickBot="1"/>
    <row r="38" spans="1:15" ht="13.5" thickBot="1">
      <c r="A38" s="219"/>
      <c r="B38" s="220" t="s">
        <v>368</v>
      </c>
      <c r="C38" s="186">
        <f t="shared" ref="C38:O38" si="8">C36+C30</f>
        <v>0</v>
      </c>
      <c r="D38" s="186">
        <f t="shared" si="8"/>
        <v>0</v>
      </c>
      <c r="E38" s="186">
        <f t="shared" si="8"/>
        <v>0</v>
      </c>
      <c r="F38" s="186">
        <f t="shared" si="8"/>
        <v>0</v>
      </c>
      <c r="G38" s="186">
        <f t="shared" si="8"/>
        <v>0</v>
      </c>
      <c r="H38" s="186">
        <f t="shared" si="8"/>
        <v>0</v>
      </c>
      <c r="I38" s="186">
        <f t="shared" si="8"/>
        <v>0</v>
      </c>
      <c r="J38" s="186">
        <f t="shared" si="8"/>
        <v>0</v>
      </c>
      <c r="K38" s="186">
        <f t="shared" si="8"/>
        <v>0</v>
      </c>
      <c r="L38" s="186">
        <f t="shared" si="8"/>
        <v>0</v>
      </c>
      <c r="M38" s="186">
        <f t="shared" si="8"/>
        <v>0</v>
      </c>
      <c r="N38" s="186">
        <f t="shared" si="8"/>
        <v>0</v>
      </c>
      <c r="O38" s="186">
        <f t="shared" si="8"/>
        <v>0</v>
      </c>
    </row>
  </sheetData>
  <mergeCells count="1">
    <mergeCell ref="A3:O3"/>
  </mergeCells>
  <pageMargins left="0.75" right="0.75" top="1.2395833333333333" bottom="1" header="0.21875" footer="0.49212598499999999"/>
  <pageSetup paperSize="9" scale="54" orientation="portrait" r:id="rId1"/>
  <headerFooter alignWithMargins="0">
    <oddHeader xml:space="preserve">&amp;L                                          &amp;G                        GOVERNO DO ESTADO DA BAHIA                                   (Nome da Secretaria)                   (Nome da Entidade vinculada, se for o caso) </oddHeader>
    <oddFooter>&amp;L&amp;8XXº Relatório Trimestral de Prestação de Contas do Contrato de Gestão nº__/__ - Período __/__/___ a __/__/___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AB34"/>
  <sheetViews>
    <sheetView showGridLines="0" zoomScalePageLayoutView="130" workbookViewId="0">
      <pane ySplit="5" topLeftCell="A6" activePane="bottomLeft" state="frozen"/>
      <selection pane="bottomLeft" activeCell="B1" sqref="B1:D1"/>
    </sheetView>
  </sheetViews>
  <sheetFormatPr defaultRowHeight="9"/>
  <cols>
    <col min="1" max="1" width="4.28515625" style="2" customWidth="1"/>
    <col min="2" max="2" width="23" style="2" customWidth="1"/>
    <col min="3" max="3" width="12.42578125" style="2" customWidth="1"/>
    <col min="4" max="4" width="10.5703125" style="2" customWidth="1"/>
    <col min="5" max="5" width="8.85546875" style="2" customWidth="1"/>
    <col min="6" max="6" width="13.140625" style="2" customWidth="1"/>
    <col min="7" max="7" width="13.5703125" style="2" customWidth="1"/>
    <col min="8" max="8" width="5.42578125" style="2" customWidth="1"/>
    <col min="9" max="9" width="9" style="2" customWidth="1"/>
    <col min="10" max="10" width="8" style="2" customWidth="1"/>
    <col min="11" max="11" width="5.85546875" style="2" customWidth="1"/>
    <col min="12" max="12" width="6.28515625" style="2" customWidth="1"/>
    <col min="13" max="14" width="5.85546875" style="2" customWidth="1"/>
    <col min="15" max="16" width="9.140625" style="2"/>
    <col min="17" max="17" width="10.7109375" style="2" customWidth="1"/>
    <col min="18" max="18" width="10.5703125" style="2" customWidth="1"/>
    <col min="19" max="19" width="8" style="2" customWidth="1"/>
    <col min="20" max="20" width="9.140625" style="2"/>
    <col min="21" max="21" width="9.5703125" style="2" customWidth="1"/>
    <col min="22" max="22" width="10.140625" style="2" bestFit="1" customWidth="1"/>
    <col min="23" max="24" width="11.42578125" style="2" customWidth="1"/>
    <col min="25" max="25" width="8.7109375" style="2" customWidth="1"/>
    <col min="26" max="27" width="9.140625" style="2"/>
    <col min="28" max="28" width="12.5703125" style="2" customWidth="1"/>
    <col min="29" max="16384" width="9.140625" style="2"/>
  </cols>
  <sheetData>
    <row r="1" spans="1:28" ht="12" thickBot="1">
      <c r="B1" s="228"/>
      <c r="C1" s="229"/>
      <c r="D1" s="229"/>
      <c r="F1" s="50"/>
    </row>
    <row r="2" spans="1:28" ht="21.75" customHeight="1" thickBot="1">
      <c r="A2" s="307" t="s">
        <v>378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</row>
    <row r="3" spans="1:28" ht="11.25" thickBot="1">
      <c r="A3" s="48"/>
      <c r="B3" s="48"/>
      <c r="C3" s="48"/>
      <c r="D3" s="48"/>
      <c r="E3" s="48"/>
      <c r="F3" s="48"/>
      <c r="G3" s="48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</row>
    <row r="4" spans="1:28" ht="15.75" customHeight="1">
      <c r="A4" s="305" t="s">
        <v>141</v>
      </c>
      <c r="B4" s="305" t="s">
        <v>138</v>
      </c>
      <c r="C4" s="305" t="s">
        <v>165</v>
      </c>
      <c r="D4" s="305" t="s">
        <v>142</v>
      </c>
      <c r="E4" s="305" t="s">
        <v>139</v>
      </c>
      <c r="F4" s="304" t="s">
        <v>170</v>
      </c>
      <c r="G4" s="304"/>
      <c r="H4" s="310" t="s">
        <v>143</v>
      </c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226"/>
      <c r="T4" s="227"/>
      <c r="U4" s="304" t="s">
        <v>144</v>
      </c>
      <c r="V4" s="304"/>
      <c r="W4" s="304"/>
      <c r="X4" s="304"/>
      <c r="Y4" s="304"/>
      <c r="Z4" s="304"/>
      <c r="AA4" s="305" t="s">
        <v>163</v>
      </c>
      <c r="AB4" s="308" t="s">
        <v>164</v>
      </c>
    </row>
    <row r="5" spans="1:28" ht="44.25" customHeight="1" thickBot="1">
      <c r="A5" s="306"/>
      <c r="B5" s="306"/>
      <c r="C5" s="306"/>
      <c r="D5" s="306"/>
      <c r="E5" s="306"/>
      <c r="F5" s="223" t="s">
        <v>140</v>
      </c>
      <c r="G5" s="223" t="s">
        <v>149</v>
      </c>
      <c r="H5" s="224" t="s">
        <v>30</v>
      </c>
      <c r="I5" s="225" t="s">
        <v>32</v>
      </c>
      <c r="J5" s="224" t="s">
        <v>160</v>
      </c>
      <c r="K5" s="224" t="s">
        <v>161</v>
      </c>
      <c r="L5" s="224" t="s">
        <v>145</v>
      </c>
      <c r="M5" s="224" t="s">
        <v>146</v>
      </c>
      <c r="N5" s="224" t="s">
        <v>162</v>
      </c>
      <c r="O5" s="224" t="s">
        <v>147</v>
      </c>
      <c r="P5" s="224" t="s">
        <v>166</v>
      </c>
      <c r="Q5" s="224" t="s">
        <v>167</v>
      </c>
      <c r="R5" s="224" t="s">
        <v>148</v>
      </c>
      <c r="S5" s="224" t="s">
        <v>169</v>
      </c>
      <c r="T5" s="224" t="s">
        <v>150</v>
      </c>
      <c r="U5" s="224" t="s">
        <v>155</v>
      </c>
      <c r="V5" s="224" t="s">
        <v>156</v>
      </c>
      <c r="W5" s="224" t="s">
        <v>157</v>
      </c>
      <c r="X5" s="224" t="s">
        <v>158</v>
      </c>
      <c r="Y5" s="224" t="s">
        <v>168</v>
      </c>
      <c r="Z5" s="224" t="s">
        <v>159</v>
      </c>
      <c r="AA5" s="306"/>
      <c r="AB5" s="309"/>
    </row>
    <row r="6" spans="1:28" ht="12.75" customHeight="1">
      <c r="A6" s="47">
        <v>1</v>
      </c>
      <c r="B6" s="46"/>
      <c r="C6" s="32"/>
      <c r="D6" s="45"/>
      <c r="E6" s="44"/>
      <c r="F6" s="43"/>
      <c r="G6" s="37">
        <f t="shared" ref="G6:G32" si="0">F6*12</f>
        <v>0</v>
      </c>
      <c r="H6" s="39"/>
      <c r="I6" s="39"/>
      <c r="J6" s="39"/>
      <c r="K6" s="39"/>
      <c r="L6" s="39"/>
      <c r="M6" s="39"/>
      <c r="N6" s="39"/>
      <c r="O6" s="39"/>
      <c r="P6" s="38"/>
      <c r="Q6" s="38"/>
      <c r="R6" s="42"/>
      <c r="S6" s="41">
        <f t="shared" ref="S6:S32" si="1">SUM(H6:R6)</f>
        <v>0</v>
      </c>
      <c r="T6" s="37">
        <f t="shared" ref="T6:T32" si="2">S6*12</f>
        <v>0</v>
      </c>
      <c r="U6" s="40"/>
      <c r="V6" s="39"/>
      <c r="W6" s="39"/>
      <c r="X6" s="38"/>
      <c r="Y6" s="31">
        <f t="shared" ref="Y6:Y16" si="3">SUM(U6:X6)</f>
        <v>0</v>
      </c>
      <c r="Z6" s="37">
        <f t="shared" ref="Z6:Z32" si="4">Y6*12</f>
        <v>0</v>
      </c>
      <c r="AA6" s="37">
        <f>G6+T6+Z6</f>
        <v>0</v>
      </c>
      <c r="AB6" s="36">
        <f>AA6*C6</f>
        <v>0</v>
      </c>
    </row>
    <row r="7" spans="1:28" s="3" customFormat="1" ht="12.75" customHeight="1">
      <c r="A7" s="30">
        <v>2</v>
      </c>
      <c r="B7" s="29"/>
      <c r="C7" s="34"/>
      <c r="D7" s="28"/>
      <c r="E7" s="35"/>
      <c r="F7" s="26"/>
      <c r="G7" s="20">
        <f t="shared" si="0"/>
        <v>0</v>
      </c>
      <c r="H7" s="22"/>
      <c r="I7" s="22"/>
      <c r="J7" s="22"/>
      <c r="K7" s="22"/>
      <c r="L7" s="22"/>
      <c r="M7" s="22"/>
      <c r="N7" s="22"/>
      <c r="O7" s="22"/>
      <c r="P7" s="21"/>
      <c r="Q7" s="21"/>
      <c r="R7" s="25"/>
      <c r="S7" s="24">
        <f t="shared" si="1"/>
        <v>0</v>
      </c>
      <c r="T7" s="20">
        <f t="shared" si="2"/>
        <v>0</v>
      </c>
      <c r="U7" s="23"/>
      <c r="V7" s="22"/>
      <c r="W7" s="22"/>
      <c r="X7" s="21"/>
      <c r="Y7" s="33">
        <f t="shared" si="3"/>
        <v>0</v>
      </c>
      <c r="Z7" s="20">
        <f t="shared" si="4"/>
        <v>0</v>
      </c>
      <c r="AA7" s="20">
        <f>G7+T7+Z7</f>
        <v>0</v>
      </c>
      <c r="AB7" s="19">
        <f>AA7*C7</f>
        <v>0</v>
      </c>
    </row>
    <row r="8" spans="1:28" s="3" customFormat="1" ht="12.75" customHeight="1">
      <c r="A8" s="30">
        <v>3</v>
      </c>
      <c r="B8" s="51"/>
      <c r="C8" s="34"/>
      <c r="D8" s="28"/>
      <c r="E8" s="35"/>
      <c r="F8" s="26"/>
      <c r="G8" s="20">
        <f t="shared" si="0"/>
        <v>0</v>
      </c>
      <c r="H8" s="22"/>
      <c r="I8" s="22"/>
      <c r="J8" s="22"/>
      <c r="K8" s="22"/>
      <c r="L8" s="22"/>
      <c r="M8" s="22"/>
      <c r="N8" s="22"/>
      <c r="O8" s="22"/>
      <c r="P8" s="21"/>
      <c r="Q8" s="21"/>
      <c r="R8" s="25"/>
      <c r="S8" s="24">
        <f t="shared" si="1"/>
        <v>0</v>
      </c>
      <c r="T8" s="20">
        <f t="shared" si="2"/>
        <v>0</v>
      </c>
      <c r="U8" s="23"/>
      <c r="V8" s="22"/>
      <c r="W8" s="22"/>
      <c r="X8" s="21"/>
      <c r="Y8" s="33">
        <f t="shared" si="3"/>
        <v>0</v>
      </c>
      <c r="Z8" s="20">
        <f t="shared" si="4"/>
        <v>0</v>
      </c>
      <c r="AA8" s="20">
        <f>G8+T8+Z8</f>
        <v>0</v>
      </c>
      <c r="AB8" s="19">
        <f>AA8*C8</f>
        <v>0</v>
      </c>
    </row>
    <row r="9" spans="1:28" s="3" customFormat="1" ht="12.75" customHeight="1">
      <c r="A9" s="30">
        <v>4</v>
      </c>
      <c r="B9" s="51"/>
      <c r="C9" s="34"/>
      <c r="D9" s="28"/>
      <c r="E9" s="35"/>
      <c r="F9" s="26"/>
      <c r="G9" s="20">
        <f t="shared" si="0"/>
        <v>0</v>
      </c>
      <c r="H9" s="22"/>
      <c r="I9" s="22"/>
      <c r="J9" s="22"/>
      <c r="K9" s="22"/>
      <c r="L9" s="22"/>
      <c r="M9" s="22"/>
      <c r="N9" s="22"/>
      <c r="O9" s="22"/>
      <c r="P9" s="21"/>
      <c r="Q9" s="21"/>
      <c r="R9" s="25"/>
      <c r="S9" s="24">
        <f t="shared" si="1"/>
        <v>0</v>
      </c>
      <c r="T9" s="20">
        <f t="shared" si="2"/>
        <v>0</v>
      </c>
      <c r="U9" s="23"/>
      <c r="V9" s="22"/>
      <c r="W9" s="22"/>
      <c r="X9" s="21"/>
      <c r="Y9" s="33">
        <f t="shared" si="3"/>
        <v>0</v>
      </c>
      <c r="Z9" s="20">
        <f t="shared" si="4"/>
        <v>0</v>
      </c>
      <c r="AA9" s="20">
        <f t="shared" ref="AA9:AA32" si="5">G9+T9+Z9</f>
        <v>0</v>
      </c>
      <c r="AB9" s="19">
        <f t="shared" ref="AB9:AB32" si="6">AA9*C9</f>
        <v>0</v>
      </c>
    </row>
    <row r="10" spans="1:28" s="3" customFormat="1" ht="12.75" customHeight="1">
      <c r="A10" s="30">
        <v>5</v>
      </c>
      <c r="B10" s="51"/>
      <c r="C10" s="34"/>
      <c r="D10" s="28"/>
      <c r="E10" s="35"/>
      <c r="F10" s="26"/>
      <c r="G10" s="20">
        <f t="shared" si="0"/>
        <v>0</v>
      </c>
      <c r="H10" s="22"/>
      <c r="I10" s="22"/>
      <c r="J10" s="22"/>
      <c r="K10" s="22"/>
      <c r="L10" s="22"/>
      <c r="M10" s="22"/>
      <c r="N10" s="22"/>
      <c r="O10" s="22"/>
      <c r="P10" s="21"/>
      <c r="Q10" s="21"/>
      <c r="R10" s="25"/>
      <c r="S10" s="24">
        <f t="shared" si="1"/>
        <v>0</v>
      </c>
      <c r="T10" s="20">
        <f t="shared" si="2"/>
        <v>0</v>
      </c>
      <c r="U10" s="23"/>
      <c r="V10" s="22"/>
      <c r="W10" s="22"/>
      <c r="X10" s="21"/>
      <c r="Y10" s="33">
        <f t="shared" si="3"/>
        <v>0</v>
      </c>
      <c r="Z10" s="20">
        <f t="shared" si="4"/>
        <v>0</v>
      </c>
      <c r="AA10" s="20">
        <f t="shared" si="5"/>
        <v>0</v>
      </c>
      <c r="AB10" s="19">
        <f t="shared" si="6"/>
        <v>0</v>
      </c>
    </row>
    <row r="11" spans="1:28" s="3" customFormat="1" ht="12.75" customHeight="1">
      <c r="A11" s="30">
        <v>6</v>
      </c>
      <c r="B11" s="51"/>
      <c r="C11" s="34"/>
      <c r="D11" s="28"/>
      <c r="E11" s="35"/>
      <c r="F11" s="26"/>
      <c r="G11" s="20">
        <f t="shared" si="0"/>
        <v>0</v>
      </c>
      <c r="H11" s="22"/>
      <c r="I11" s="22"/>
      <c r="J11" s="22"/>
      <c r="K11" s="22"/>
      <c r="L11" s="22"/>
      <c r="M11" s="22"/>
      <c r="N11" s="22"/>
      <c r="O11" s="22"/>
      <c r="P11" s="21"/>
      <c r="Q11" s="21"/>
      <c r="R11" s="25"/>
      <c r="S11" s="24">
        <f t="shared" si="1"/>
        <v>0</v>
      </c>
      <c r="T11" s="20">
        <f t="shared" si="2"/>
        <v>0</v>
      </c>
      <c r="U11" s="23"/>
      <c r="V11" s="22"/>
      <c r="W11" s="22"/>
      <c r="X11" s="21"/>
      <c r="Y11" s="33">
        <f t="shared" si="3"/>
        <v>0</v>
      </c>
      <c r="Z11" s="20">
        <f t="shared" si="4"/>
        <v>0</v>
      </c>
      <c r="AA11" s="20">
        <f t="shared" si="5"/>
        <v>0</v>
      </c>
      <c r="AB11" s="19">
        <f t="shared" si="6"/>
        <v>0</v>
      </c>
    </row>
    <row r="12" spans="1:28" s="3" customFormat="1" ht="12.75" customHeight="1">
      <c r="A12" s="30">
        <v>7</v>
      </c>
      <c r="B12" s="51"/>
      <c r="C12" s="34"/>
      <c r="D12" s="28"/>
      <c r="E12" s="35"/>
      <c r="F12" s="26"/>
      <c r="G12" s="20">
        <f t="shared" si="0"/>
        <v>0</v>
      </c>
      <c r="H12" s="22"/>
      <c r="I12" s="22"/>
      <c r="J12" s="22"/>
      <c r="K12" s="22"/>
      <c r="L12" s="22"/>
      <c r="M12" s="22"/>
      <c r="N12" s="22"/>
      <c r="O12" s="22"/>
      <c r="P12" s="21"/>
      <c r="Q12" s="21"/>
      <c r="R12" s="25"/>
      <c r="S12" s="24">
        <f t="shared" si="1"/>
        <v>0</v>
      </c>
      <c r="T12" s="20">
        <f t="shared" si="2"/>
        <v>0</v>
      </c>
      <c r="U12" s="23"/>
      <c r="V12" s="22"/>
      <c r="W12" s="22"/>
      <c r="X12" s="21"/>
      <c r="Y12" s="33">
        <f t="shared" si="3"/>
        <v>0</v>
      </c>
      <c r="Z12" s="20">
        <f t="shared" si="4"/>
        <v>0</v>
      </c>
      <c r="AA12" s="20">
        <f t="shared" si="5"/>
        <v>0</v>
      </c>
      <c r="AB12" s="19">
        <f t="shared" si="6"/>
        <v>0</v>
      </c>
    </row>
    <row r="13" spans="1:28" s="3" customFormat="1" ht="12.75" customHeight="1">
      <c r="A13" s="30">
        <v>8</v>
      </c>
      <c r="B13" s="51"/>
      <c r="C13" s="34"/>
      <c r="D13" s="28"/>
      <c r="E13" s="35"/>
      <c r="F13" s="26"/>
      <c r="G13" s="20">
        <f t="shared" si="0"/>
        <v>0</v>
      </c>
      <c r="H13" s="22"/>
      <c r="I13" s="22"/>
      <c r="J13" s="22"/>
      <c r="K13" s="22"/>
      <c r="L13" s="22"/>
      <c r="M13" s="22"/>
      <c r="N13" s="22"/>
      <c r="O13" s="22"/>
      <c r="P13" s="21"/>
      <c r="Q13" s="21"/>
      <c r="R13" s="25"/>
      <c r="S13" s="24">
        <f t="shared" si="1"/>
        <v>0</v>
      </c>
      <c r="T13" s="20">
        <f t="shared" si="2"/>
        <v>0</v>
      </c>
      <c r="U13" s="23"/>
      <c r="V13" s="22"/>
      <c r="W13" s="22"/>
      <c r="X13" s="21"/>
      <c r="Y13" s="33">
        <f t="shared" si="3"/>
        <v>0</v>
      </c>
      <c r="Z13" s="20">
        <f t="shared" si="4"/>
        <v>0</v>
      </c>
      <c r="AA13" s="20">
        <f t="shared" si="5"/>
        <v>0</v>
      </c>
      <c r="AB13" s="19">
        <f t="shared" si="6"/>
        <v>0</v>
      </c>
    </row>
    <row r="14" spans="1:28" s="3" customFormat="1" ht="12.75" customHeight="1">
      <c r="A14" s="30">
        <v>9</v>
      </c>
      <c r="B14" s="51"/>
      <c r="C14" s="34"/>
      <c r="D14" s="28"/>
      <c r="E14" s="35"/>
      <c r="F14" s="26"/>
      <c r="G14" s="20">
        <f t="shared" si="0"/>
        <v>0</v>
      </c>
      <c r="H14" s="22"/>
      <c r="I14" s="22"/>
      <c r="J14" s="22"/>
      <c r="K14" s="22"/>
      <c r="L14" s="22"/>
      <c r="M14" s="22"/>
      <c r="N14" s="22"/>
      <c r="O14" s="22"/>
      <c r="P14" s="21"/>
      <c r="Q14" s="21"/>
      <c r="R14" s="25"/>
      <c r="S14" s="24">
        <f t="shared" si="1"/>
        <v>0</v>
      </c>
      <c r="T14" s="20">
        <f t="shared" si="2"/>
        <v>0</v>
      </c>
      <c r="U14" s="23"/>
      <c r="V14" s="22"/>
      <c r="W14" s="22"/>
      <c r="X14" s="21"/>
      <c r="Y14" s="33">
        <f t="shared" si="3"/>
        <v>0</v>
      </c>
      <c r="Z14" s="20">
        <f t="shared" si="4"/>
        <v>0</v>
      </c>
      <c r="AA14" s="20">
        <f t="shared" si="5"/>
        <v>0</v>
      </c>
      <c r="AB14" s="19">
        <f t="shared" si="6"/>
        <v>0</v>
      </c>
    </row>
    <row r="15" spans="1:28" s="3" customFormat="1" ht="12.75" customHeight="1">
      <c r="A15" s="30">
        <v>10</v>
      </c>
      <c r="B15" s="51"/>
      <c r="C15" s="34"/>
      <c r="D15" s="28"/>
      <c r="E15" s="35"/>
      <c r="F15" s="26"/>
      <c r="G15" s="20">
        <f t="shared" si="0"/>
        <v>0</v>
      </c>
      <c r="H15" s="22"/>
      <c r="I15" s="22"/>
      <c r="J15" s="22"/>
      <c r="K15" s="22"/>
      <c r="L15" s="22"/>
      <c r="M15" s="22"/>
      <c r="N15" s="22"/>
      <c r="O15" s="22"/>
      <c r="P15" s="21"/>
      <c r="Q15" s="21"/>
      <c r="R15" s="25"/>
      <c r="S15" s="24">
        <f t="shared" si="1"/>
        <v>0</v>
      </c>
      <c r="T15" s="20">
        <f t="shared" si="2"/>
        <v>0</v>
      </c>
      <c r="U15" s="23"/>
      <c r="V15" s="22"/>
      <c r="W15" s="22"/>
      <c r="X15" s="21"/>
      <c r="Y15" s="33">
        <f t="shared" si="3"/>
        <v>0</v>
      </c>
      <c r="Z15" s="20">
        <f t="shared" si="4"/>
        <v>0</v>
      </c>
      <c r="AA15" s="20">
        <f t="shared" si="5"/>
        <v>0</v>
      </c>
      <c r="AB15" s="19">
        <f t="shared" si="6"/>
        <v>0</v>
      </c>
    </row>
    <row r="16" spans="1:28" s="3" customFormat="1" ht="12.75" customHeight="1">
      <c r="A16" s="30">
        <v>11</v>
      </c>
      <c r="B16" s="51"/>
      <c r="C16" s="34"/>
      <c r="D16" s="28"/>
      <c r="E16" s="35"/>
      <c r="F16" s="26"/>
      <c r="G16" s="20">
        <f t="shared" si="0"/>
        <v>0</v>
      </c>
      <c r="H16" s="22"/>
      <c r="I16" s="22"/>
      <c r="J16" s="22"/>
      <c r="K16" s="22"/>
      <c r="L16" s="22"/>
      <c r="M16" s="22"/>
      <c r="N16" s="22"/>
      <c r="O16" s="22"/>
      <c r="P16" s="21"/>
      <c r="Q16" s="21"/>
      <c r="R16" s="25"/>
      <c r="S16" s="24">
        <f t="shared" si="1"/>
        <v>0</v>
      </c>
      <c r="T16" s="20">
        <f t="shared" si="2"/>
        <v>0</v>
      </c>
      <c r="U16" s="23"/>
      <c r="V16" s="22"/>
      <c r="W16" s="22"/>
      <c r="X16" s="21"/>
      <c r="Y16" s="33">
        <f t="shared" si="3"/>
        <v>0</v>
      </c>
      <c r="Z16" s="20">
        <f t="shared" si="4"/>
        <v>0</v>
      </c>
      <c r="AA16" s="20">
        <f t="shared" si="5"/>
        <v>0</v>
      </c>
      <c r="AB16" s="19">
        <f t="shared" si="6"/>
        <v>0</v>
      </c>
    </row>
    <row r="17" spans="1:28" s="3" customFormat="1" ht="12.75" customHeight="1">
      <c r="A17" s="30">
        <v>12</v>
      </c>
      <c r="B17" s="29"/>
      <c r="C17" s="34"/>
      <c r="D17" s="28"/>
      <c r="E17" s="35"/>
      <c r="F17" s="26"/>
      <c r="G17" s="20">
        <f t="shared" si="0"/>
        <v>0</v>
      </c>
      <c r="H17" s="22"/>
      <c r="I17" s="22"/>
      <c r="J17" s="22"/>
      <c r="K17" s="22"/>
      <c r="L17" s="22"/>
      <c r="M17" s="22"/>
      <c r="N17" s="22"/>
      <c r="O17" s="22"/>
      <c r="P17" s="21"/>
      <c r="Q17" s="21"/>
      <c r="R17" s="25"/>
      <c r="S17" s="24">
        <f t="shared" si="1"/>
        <v>0</v>
      </c>
      <c r="T17" s="20">
        <f t="shared" si="2"/>
        <v>0</v>
      </c>
      <c r="U17" s="23"/>
      <c r="V17" s="22"/>
      <c r="W17" s="22"/>
      <c r="X17" s="21"/>
      <c r="Y17" s="33">
        <f t="shared" ref="Y17:Y32" si="7">SUM(U17:X17)</f>
        <v>0</v>
      </c>
      <c r="Z17" s="20">
        <f t="shared" si="4"/>
        <v>0</v>
      </c>
      <c r="AA17" s="20">
        <f t="shared" si="5"/>
        <v>0</v>
      </c>
      <c r="AB17" s="19">
        <f t="shared" si="6"/>
        <v>0</v>
      </c>
    </row>
    <row r="18" spans="1:28" s="3" customFormat="1" ht="12.75" customHeight="1">
      <c r="A18" s="30">
        <v>13</v>
      </c>
      <c r="B18" s="29"/>
      <c r="C18" s="34"/>
      <c r="D18" s="28"/>
      <c r="E18" s="27"/>
      <c r="F18" s="26"/>
      <c r="G18" s="20">
        <f t="shared" si="0"/>
        <v>0</v>
      </c>
      <c r="H18" s="22"/>
      <c r="I18" s="22"/>
      <c r="J18" s="22"/>
      <c r="K18" s="22"/>
      <c r="L18" s="22"/>
      <c r="M18" s="22"/>
      <c r="N18" s="22"/>
      <c r="O18" s="22"/>
      <c r="P18" s="21"/>
      <c r="Q18" s="21"/>
      <c r="R18" s="25"/>
      <c r="S18" s="24">
        <f t="shared" si="1"/>
        <v>0</v>
      </c>
      <c r="T18" s="20">
        <f t="shared" si="2"/>
        <v>0</v>
      </c>
      <c r="U18" s="23"/>
      <c r="V18" s="22"/>
      <c r="W18" s="22"/>
      <c r="X18" s="21"/>
      <c r="Y18" s="33">
        <f t="shared" si="7"/>
        <v>0</v>
      </c>
      <c r="Z18" s="20">
        <f t="shared" si="4"/>
        <v>0</v>
      </c>
      <c r="AA18" s="20">
        <f t="shared" si="5"/>
        <v>0</v>
      </c>
      <c r="AB18" s="19">
        <f t="shared" si="6"/>
        <v>0</v>
      </c>
    </row>
    <row r="19" spans="1:28" s="3" customFormat="1" ht="12.75" customHeight="1">
      <c r="A19" s="30">
        <v>14</v>
      </c>
      <c r="B19" s="29"/>
      <c r="C19" s="34"/>
      <c r="D19" s="28"/>
      <c r="E19" s="27"/>
      <c r="F19" s="26"/>
      <c r="G19" s="20">
        <f t="shared" si="0"/>
        <v>0</v>
      </c>
      <c r="H19" s="22"/>
      <c r="I19" s="22"/>
      <c r="J19" s="22"/>
      <c r="K19" s="22"/>
      <c r="L19" s="22"/>
      <c r="M19" s="22"/>
      <c r="N19" s="22"/>
      <c r="O19" s="22"/>
      <c r="P19" s="21"/>
      <c r="Q19" s="21"/>
      <c r="R19" s="25"/>
      <c r="S19" s="24">
        <f t="shared" si="1"/>
        <v>0</v>
      </c>
      <c r="T19" s="20">
        <f t="shared" si="2"/>
        <v>0</v>
      </c>
      <c r="U19" s="23"/>
      <c r="V19" s="22"/>
      <c r="W19" s="22"/>
      <c r="X19" s="21"/>
      <c r="Y19" s="33">
        <f t="shared" si="7"/>
        <v>0</v>
      </c>
      <c r="Z19" s="20">
        <f t="shared" si="4"/>
        <v>0</v>
      </c>
      <c r="AA19" s="20">
        <f t="shared" si="5"/>
        <v>0</v>
      </c>
      <c r="AB19" s="19">
        <f t="shared" si="6"/>
        <v>0</v>
      </c>
    </row>
    <row r="20" spans="1:28" s="3" customFormat="1" ht="12.75" customHeight="1">
      <c r="A20" s="30">
        <v>15</v>
      </c>
      <c r="B20" s="29"/>
      <c r="C20" s="34"/>
      <c r="D20" s="28"/>
      <c r="E20" s="27"/>
      <c r="F20" s="26"/>
      <c r="G20" s="20">
        <f t="shared" si="0"/>
        <v>0</v>
      </c>
      <c r="H20" s="22"/>
      <c r="I20" s="22"/>
      <c r="J20" s="22"/>
      <c r="K20" s="22"/>
      <c r="L20" s="22"/>
      <c r="M20" s="22"/>
      <c r="N20" s="22"/>
      <c r="O20" s="22"/>
      <c r="P20" s="21"/>
      <c r="Q20" s="21"/>
      <c r="R20" s="25"/>
      <c r="S20" s="24">
        <f t="shared" si="1"/>
        <v>0</v>
      </c>
      <c r="T20" s="20">
        <f t="shared" si="2"/>
        <v>0</v>
      </c>
      <c r="U20" s="23"/>
      <c r="V20" s="22"/>
      <c r="W20" s="22"/>
      <c r="X20" s="21"/>
      <c r="Y20" s="33">
        <f t="shared" si="7"/>
        <v>0</v>
      </c>
      <c r="Z20" s="20">
        <f t="shared" si="4"/>
        <v>0</v>
      </c>
      <c r="AA20" s="20">
        <f t="shared" si="5"/>
        <v>0</v>
      </c>
      <c r="AB20" s="19">
        <f t="shared" si="6"/>
        <v>0</v>
      </c>
    </row>
    <row r="21" spans="1:28" s="3" customFormat="1" ht="12.75" customHeight="1">
      <c r="A21" s="30">
        <v>16</v>
      </c>
      <c r="B21" s="29"/>
      <c r="C21" s="34"/>
      <c r="D21" s="28"/>
      <c r="E21" s="27"/>
      <c r="F21" s="26"/>
      <c r="G21" s="20">
        <f t="shared" si="0"/>
        <v>0</v>
      </c>
      <c r="H21" s="22"/>
      <c r="I21" s="22"/>
      <c r="J21" s="22"/>
      <c r="K21" s="22"/>
      <c r="L21" s="22"/>
      <c r="M21" s="22"/>
      <c r="N21" s="22"/>
      <c r="O21" s="22"/>
      <c r="P21" s="21"/>
      <c r="Q21" s="21"/>
      <c r="R21" s="25"/>
      <c r="S21" s="24">
        <f t="shared" si="1"/>
        <v>0</v>
      </c>
      <c r="T21" s="20">
        <f t="shared" si="2"/>
        <v>0</v>
      </c>
      <c r="U21" s="23"/>
      <c r="V21" s="22"/>
      <c r="W21" s="22"/>
      <c r="X21" s="21"/>
      <c r="Y21" s="33">
        <f t="shared" si="7"/>
        <v>0</v>
      </c>
      <c r="Z21" s="20">
        <f t="shared" si="4"/>
        <v>0</v>
      </c>
      <c r="AA21" s="20">
        <f t="shared" si="5"/>
        <v>0</v>
      </c>
      <c r="AB21" s="19">
        <f t="shared" si="6"/>
        <v>0</v>
      </c>
    </row>
    <row r="22" spans="1:28" s="3" customFormat="1" ht="12.75" customHeight="1">
      <c r="A22" s="30">
        <v>17</v>
      </c>
      <c r="B22" s="29"/>
      <c r="C22" s="34"/>
      <c r="D22" s="28"/>
      <c r="E22" s="27"/>
      <c r="F22" s="26"/>
      <c r="G22" s="20">
        <f t="shared" si="0"/>
        <v>0</v>
      </c>
      <c r="H22" s="22"/>
      <c r="I22" s="22"/>
      <c r="J22" s="22"/>
      <c r="K22" s="22"/>
      <c r="L22" s="22"/>
      <c r="M22" s="22"/>
      <c r="N22" s="22"/>
      <c r="O22" s="22"/>
      <c r="P22" s="21"/>
      <c r="Q22" s="21"/>
      <c r="R22" s="25"/>
      <c r="S22" s="24">
        <f t="shared" si="1"/>
        <v>0</v>
      </c>
      <c r="T22" s="20">
        <f t="shared" si="2"/>
        <v>0</v>
      </c>
      <c r="U22" s="23"/>
      <c r="V22" s="22"/>
      <c r="W22" s="22"/>
      <c r="X22" s="21"/>
      <c r="Y22" s="33">
        <f t="shared" si="7"/>
        <v>0</v>
      </c>
      <c r="Z22" s="20">
        <f t="shared" si="4"/>
        <v>0</v>
      </c>
      <c r="AA22" s="20">
        <f t="shared" si="5"/>
        <v>0</v>
      </c>
      <c r="AB22" s="19">
        <f t="shared" si="6"/>
        <v>0</v>
      </c>
    </row>
    <row r="23" spans="1:28" s="3" customFormat="1" ht="12.75" customHeight="1">
      <c r="A23" s="30">
        <v>18</v>
      </c>
      <c r="B23" s="29"/>
      <c r="C23" s="34"/>
      <c r="D23" s="28"/>
      <c r="E23" s="27"/>
      <c r="F23" s="26"/>
      <c r="G23" s="20">
        <f t="shared" si="0"/>
        <v>0</v>
      </c>
      <c r="H23" s="22"/>
      <c r="I23" s="22"/>
      <c r="J23" s="22"/>
      <c r="K23" s="22"/>
      <c r="L23" s="22"/>
      <c r="M23" s="22"/>
      <c r="N23" s="22"/>
      <c r="O23" s="22"/>
      <c r="P23" s="21"/>
      <c r="Q23" s="21"/>
      <c r="R23" s="25"/>
      <c r="S23" s="24">
        <f t="shared" si="1"/>
        <v>0</v>
      </c>
      <c r="T23" s="20">
        <f t="shared" si="2"/>
        <v>0</v>
      </c>
      <c r="U23" s="23"/>
      <c r="V23" s="22"/>
      <c r="W23" s="22"/>
      <c r="X23" s="21"/>
      <c r="Y23" s="33">
        <f t="shared" si="7"/>
        <v>0</v>
      </c>
      <c r="Z23" s="20">
        <f t="shared" si="4"/>
        <v>0</v>
      </c>
      <c r="AA23" s="20">
        <f t="shared" si="5"/>
        <v>0</v>
      </c>
      <c r="AB23" s="19">
        <f t="shared" si="6"/>
        <v>0</v>
      </c>
    </row>
    <row r="24" spans="1:28" s="3" customFormat="1" ht="12.75" customHeight="1">
      <c r="A24" s="30">
        <v>19</v>
      </c>
      <c r="B24" s="29"/>
      <c r="C24" s="34"/>
      <c r="D24" s="28"/>
      <c r="E24" s="27"/>
      <c r="F24" s="26"/>
      <c r="G24" s="20">
        <f t="shared" si="0"/>
        <v>0</v>
      </c>
      <c r="H24" s="22"/>
      <c r="I24" s="22"/>
      <c r="J24" s="22"/>
      <c r="K24" s="22"/>
      <c r="L24" s="22"/>
      <c r="M24" s="22"/>
      <c r="N24" s="22"/>
      <c r="O24" s="22"/>
      <c r="P24" s="21"/>
      <c r="Q24" s="21"/>
      <c r="R24" s="25"/>
      <c r="S24" s="24">
        <f t="shared" si="1"/>
        <v>0</v>
      </c>
      <c r="T24" s="20">
        <f t="shared" si="2"/>
        <v>0</v>
      </c>
      <c r="U24" s="23"/>
      <c r="V24" s="22"/>
      <c r="W24" s="22"/>
      <c r="X24" s="21"/>
      <c r="Y24" s="33">
        <f t="shared" si="7"/>
        <v>0</v>
      </c>
      <c r="Z24" s="20">
        <f t="shared" si="4"/>
        <v>0</v>
      </c>
      <c r="AA24" s="20">
        <f t="shared" si="5"/>
        <v>0</v>
      </c>
      <c r="AB24" s="19">
        <f t="shared" si="6"/>
        <v>0</v>
      </c>
    </row>
    <row r="25" spans="1:28" s="3" customFormat="1" ht="12.75" customHeight="1">
      <c r="A25" s="30">
        <v>20</v>
      </c>
      <c r="B25" s="29"/>
      <c r="C25" s="34"/>
      <c r="D25" s="28"/>
      <c r="E25" s="27"/>
      <c r="F25" s="26"/>
      <c r="G25" s="20">
        <f t="shared" si="0"/>
        <v>0</v>
      </c>
      <c r="H25" s="22"/>
      <c r="I25" s="22"/>
      <c r="J25" s="22"/>
      <c r="K25" s="22"/>
      <c r="L25" s="22"/>
      <c r="M25" s="22"/>
      <c r="N25" s="22"/>
      <c r="O25" s="22"/>
      <c r="P25" s="21"/>
      <c r="Q25" s="21"/>
      <c r="R25" s="25"/>
      <c r="S25" s="24">
        <f t="shared" si="1"/>
        <v>0</v>
      </c>
      <c r="T25" s="20">
        <f t="shared" si="2"/>
        <v>0</v>
      </c>
      <c r="U25" s="23"/>
      <c r="V25" s="22"/>
      <c r="W25" s="22"/>
      <c r="X25" s="21"/>
      <c r="Y25" s="33">
        <f t="shared" si="7"/>
        <v>0</v>
      </c>
      <c r="Z25" s="20">
        <f t="shared" si="4"/>
        <v>0</v>
      </c>
      <c r="AA25" s="20">
        <f t="shared" si="5"/>
        <v>0</v>
      </c>
      <c r="AB25" s="19">
        <f t="shared" si="6"/>
        <v>0</v>
      </c>
    </row>
    <row r="26" spans="1:28" s="3" customFormat="1" ht="12.75" customHeight="1">
      <c r="A26" s="30">
        <v>21</v>
      </c>
      <c r="B26" s="29"/>
      <c r="C26" s="34"/>
      <c r="D26" s="28"/>
      <c r="E26" s="27"/>
      <c r="F26" s="26"/>
      <c r="G26" s="20">
        <f t="shared" si="0"/>
        <v>0</v>
      </c>
      <c r="H26" s="22"/>
      <c r="I26" s="22"/>
      <c r="J26" s="22"/>
      <c r="K26" s="22"/>
      <c r="L26" s="22"/>
      <c r="M26" s="22"/>
      <c r="N26" s="22"/>
      <c r="O26" s="22"/>
      <c r="P26" s="21"/>
      <c r="Q26" s="21"/>
      <c r="R26" s="25"/>
      <c r="S26" s="24">
        <f t="shared" si="1"/>
        <v>0</v>
      </c>
      <c r="T26" s="20">
        <f t="shared" si="2"/>
        <v>0</v>
      </c>
      <c r="U26" s="23"/>
      <c r="V26" s="22"/>
      <c r="W26" s="22"/>
      <c r="X26" s="21"/>
      <c r="Y26" s="33">
        <f t="shared" si="7"/>
        <v>0</v>
      </c>
      <c r="Z26" s="20">
        <f t="shared" si="4"/>
        <v>0</v>
      </c>
      <c r="AA26" s="20">
        <f t="shared" si="5"/>
        <v>0</v>
      </c>
      <c r="AB26" s="19">
        <f t="shared" si="6"/>
        <v>0</v>
      </c>
    </row>
    <row r="27" spans="1:28" s="3" customFormat="1" ht="12.75" customHeight="1">
      <c r="A27" s="30">
        <v>22</v>
      </c>
      <c r="B27" s="29"/>
      <c r="C27" s="34"/>
      <c r="D27" s="28"/>
      <c r="E27" s="27"/>
      <c r="F27" s="26"/>
      <c r="G27" s="20">
        <f t="shared" si="0"/>
        <v>0</v>
      </c>
      <c r="H27" s="22"/>
      <c r="I27" s="22"/>
      <c r="J27" s="22"/>
      <c r="K27" s="22"/>
      <c r="L27" s="22"/>
      <c r="M27" s="22"/>
      <c r="N27" s="22"/>
      <c r="O27" s="22"/>
      <c r="P27" s="21"/>
      <c r="Q27" s="21"/>
      <c r="R27" s="25"/>
      <c r="S27" s="24">
        <f t="shared" si="1"/>
        <v>0</v>
      </c>
      <c r="T27" s="20">
        <f t="shared" si="2"/>
        <v>0</v>
      </c>
      <c r="U27" s="23"/>
      <c r="V27" s="22"/>
      <c r="W27" s="22"/>
      <c r="X27" s="21"/>
      <c r="Y27" s="33">
        <f t="shared" si="7"/>
        <v>0</v>
      </c>
      <c r="Z27" s="20">
        <f t="shared" si="4"/>
        <v>0</v>
      </c>
      <c r="AA27" s="20">
        <f t="shared" si="5"/>
        <v>0</v>
      </c>
      <c r="AB27" s="19">
        <f t="shared" si="6"/>
        <v>0</v>
      </c>
    </row>
    <row r="28" spans="1:28" s="3" customFormat="1" ht="12.75" customHeight="1">
      <c r="A28" s="30">
        <v>23</v>
      </c>
      <c r="B28" s="29"/>
      <c r="C28" s="34"/>
      <c r="D28" s="28"/>
      <c r="E28" s="27"/>
      <c r="F28" s="26"/>
      <c r="G28" s="20">
        <f t="shared" si="0"/>
        <v>0</v>
      </c>
      <c r="H28" s="22"/>
      <c r="I28" s="22"/>
      <c r="J28" s="22"/>
      <c r="K28" s="22"/>
      <c r="L28" s="22"/>
      <c r="M28" s="22"/>
      <c r="N28" s="22"/>
      <c r="O28" s="22"/>
      <c r="P28" s="21"/>
      <c r="Q28" s="21"/>
      <c r="R28" s="25"/>
      <c r="S28" s="24">
        <f t="shared" si="1"/>
        <v>0</v>
      </c>
      <c r="T28" s="20">
        <f t="shared" si="2"/>
        <v>0</v>
      </c>
      <c r="U28" s="23"/>
      <c r="V28" s="22"/>
      <c r="W28" s="22"/>
      <c r="X28" s="21"/>
      <c r="Y28" s="33">
        <f t="shared" si="7"/>
        <v>0</v>
      </c>
      <c r="Z28" s="20">
        <f t="shared" si="4"/>
        <v>0</v>
      </c>
      <c r="AA28" s="20">
        <f t="shared" si="5"/>
        <v>0</v>
      </c>
      <c r="AB28" s="19">
        <f t="shared" si="6"/>
        <v>0</v>
      </c>
    </row>
    <row r="29" spans="1:28" s="3" customFormat="1" ht="12.75" customHeight="1">
      <c r="A29" s="30">
        <v>24</v>
      </c>
      <c r="B29" s="29"/>
      <c r="C29" s="34"/>
      <c r="D29" s="28"/>
      <c r="E29" s="27"/>
      <c r="F29" s="26"/>
      <c r="G29" s="20">
        <f t="shared" si="0"/>
        <v>0</v>
      </c>
      <c r="H29" s="22"/>
      <c r="I29" s="22"/>
      <c r="J29" s="22"/>
      <c r="K29" s="22"/>
      <c r="L29" s="22"/>
      <c r="M29" s="22"/>
      <c r="N29" s="22"/>
      <c r="O29" s="22"/>
      <c r="P29" s="21"/>
      <c r="Q29" s="21"/>
      <c r="R29" s="25"/>
      <c r="S29" s="24">
        <f t="shared" si="1"/>
        <v>0</v>
      </c>
      <c r="T29" s="20">
        <f t="shared" si="2"/>
        <v>0</v>
      </c>
      <c r="U29" s="23"/>
      <c r="V29" s="22"/>
      <c r="W29" s="22"/>
      <c r="X29" s="21"/>
      <c r="Y29" s="33">
        <f t="shared" si="7"/>
        <v>0</v>
      </c>
      <c r="Z29" s="20">
        <f t="shared" si="4"/>
        <v>0</v>
      </c>
      <c r="AA29" s="20">
        <f t="shared" si="5"/>
        <v>0</v>
      </c>
      <c r="AB29" s="19">
        <f t="shared" si="6"/>
        <v>0</v>
      </c>
    </row>
    <row r="30" spans="1:28" s="3" customFormat="1" ht="12.75" customHeight="1">
      <c r="A30" s="30">
        <v>25</v>
      </c>
      <c r="B30" s="29"/>
      <c r="C30" s="34"/>
      <c r="D30" s="28"/>
      <c r="E30" s="27"/>
      <c r="F30" s="26"/>
      <c r="G30" s="20">
        <f t="shared" si="0"/>
        <v>0</v>
      </c>
      <c r="H30" s="22"/>
      <c r="I30" s="22"/>
      <c r="J30" s="22"/>
      <c r="K30" s="22"/>
      <c r="L30" s="22"/>
      <c r="M30" s="22"/>
      <c r="N30" s="22"/>
      <c r="O30" s="22"/>
      <c r="P30" s="21"/>
      <c r="Q30" s="21"/>
      <c r="R30" s="25"/>
      <c r="S30" s="24">
        <f t="shared" si="1"/>
        <v>0</v>
      </c>
      <c r="T30" s="20">
        <f t="shared" si="2"/>
        <v>0</v>
      </c>
      <c r="U30" s="23"/>
      <c r="V30" s="22"/>
      <c r="W30" s="22"/>
      <c r="X30" s="21"/>
      <c r="Y30" s="33">
        <f t="shared" si="7"/>
        <v>0</v>
      </c>
      <c r="Z30" s="20">
        <f t="shared" si="4"/>
        <v>0</v>
      </c>
      <c r="AA30" s="20">
        <f t="shared" si="5"/>
        <v>0</v>
      </c>
      <c r="AB30" s="19">
        <f t="shared" si="6"/>
        <v>0</v>
      </c>
    </row>
    <row r="31" spans="1:28" s="3" customFormat="1" ht="12.75" customHeight="1">
      <c r="A31" s="30">
        <v>26</v>
      </c>
      <c r="B31" s="29"/>
      <c r="C31" s="34"/>
      <c r="D31" s="28"/>
      <c r="E31" s="27"/>
      <c r="F31" s="26"/>
      <c r="G31" s="20">
        <f t="shared" si="0"/>
        <v>0</v>
      </c>
      <c r="H31" s="22"/>
      <c r="I31" s="22"/>
      <c r="J31" s="22"/>
      <c r="K31" s="22"/>
      <c r="L31" s="22"/>
      <c r="M31" s="22"/>
      <c r="N31" s="22"/>
      <c r="O31" s="22"/>
      <c r="P31" s="21"/>
      <c r="Q31" s="21"/>
      <c r="R31" s="25"/>
      <c r="S31" s="24">
        <f t="shared" si="1"/>
        <v>0</v>
      </c>
      <c r="T31" s="20">
        <f t="shared" si="2"/>
        <v>0</v>
      </c>
      <c r="U31" s="23"/>
      <c r="V31" s="22"/>
      <c r="W31" s="22"/>
      <c r="X31" s="21"/>
      <c r="Y31" s="33">
        <f t="shared" si="7"/>
        <v>0</v>
      </c>
      <c r="Z31" s="20">
        <f t="shared" si="4"/>
        <v>0</v>
      </c>
      <c r="AA31" s="20">
        <f t="shared" si="5"/>
        <v>0</v>
      </c>
      <c r="AB31" s="19">
        <f t="shared" si="6"/>
        <v>0</v>
      </c>
    </row>
    <row r="32" spans="1:28" s="3" customFormat="1" ht="12.75" customHeight="1">
      <c r="A32" s="30">
        <v>27</v>
      </c>
      <c r="B32" s="29"/>
      <c r="C32" s="34"/>
      <c r="D32" s="28"/>
      <c r="E32" s="27"/>
      <c r="F32" s="26"/>
      <c r="G32" s="20">
        <f t="shared" si="0"/>
        <v>0</v>
      </c>
      <c r="H32" s="22"/>
      <c r="I32" s="22"/>
      <c r="J32" s="22"/>
      <c r="K32" s="22"/>
      <c r="L32" s="22"/>
      <c r="M32" s="22"/>
      <c r="N32" s="22"/>
      <c r="O32" s="22"/>
      <c r="P32" s="21"/>
      <c r="Q32" s="21"/>
      <c r="R32" s="25"/>
      <c r="S32" s="24">
        <f t="shared" si="1"/>
        <v>0</v>
      </c>
      <c r="T32" s="20">
        <f t="shared" si="2"/>
        <v>0</v>
      </c>
      <c r="U32" s="23"/>
      <c r="V32" s="22"/>
      <c r="W32" s="22"/>
      <c r="X32" s="21"/>
      <c r="Y32" s="33">
        <f t="shared" si="7"/>
        <v>0</v>
      </c>
      <c r="Z32" s="20">
        <f t="shared" si="4"/>
        <v>0</v>
      </c>
      <c r="AA32" s="20">
        <f t="shared" si="5"/>
        <v>0</v>
      </c>
      <c r="AB32" s="19">
        <f t="shared" si="6"/>
        <v>0</v>
      </c>
    </row>
    <row r="33" spans="1:28" s="6" customFormat="1" ht="12.75" customHeight="1" thickBot="1">
      <c r="A33" s="18" t="s">
        <v>151</v>
      </c>
      <c r="B33" s="17"/>
      <c r="C33" s="16">
        <f>SUM(C6:C32)</f>
        <v>0</v>
      </c>
      <c r="D33" s="15"/>
      <c r="E33" s="14"/>
      <c r="F33" s="14">
        <f t="shared" ref="F33:AB33" si="8">SUM(F6:F32)</f>
        <v>0</v>
      </c>
      <c r="G33" s="12">
        <f t="shared" si="8"/>
        <v>0</v>
      </c>
      <c r="H33" s="10">
        <f t="shared" si="8"/>
        <v>0</v>
      </c>
      <c r="I33" s="10">
        <f t="shared" si="8"/>
        <v>0</v>
      </c>
      <c r="J33" s="10">
        <f t="shared" si="8"/>
        <v>0</v>
      </c>
      <c r="K33" s="10">
        <f t="shared" si="8"/>
        <v>0</v>
      </c>
      <c r="L33" s="10">
        <f t="shared" si="8"/>
        <v>0</v>
      </c>
      <c r="M33" s="10">
        <f t="shared" si="8"/>
        <v>0</v>
      </c>
      <c r="N33" s="10">
        <f t="shared" si="8"/>
        <v>0</v>
      </c>
      <c r="O33" s="10">
        <f t="shared" si="8"/>
        <v>0</v>
      </c>
      <c r="P33" s="10">
        <f t="shared" si="8"/>
        <v>0</v>
      </c>
      <c r="Q33" s="10">
        <f t="shared" si="8"/>
        <v>0</v>
      </c>
      <c r="R33" s="13">
        <f t="shared" si="8"/>
        <v>0</v>
      </c>
      <c r="S33" s="13">
        <f t="shared" si="8"/>
        <v>0</v>
      </c>
      <c r="T33" s="13">
        <f t="shared" si="8"/>
        <v>0</v>
      </c>
      <c r="U33" s="11">
        <f t="shared" si="8"/>
        <v>0</v>
      </c>
      <c r="V33" s="10">
        <f t="shared" si="8"/>
        <v>0</v>
      </c>
      <c r="W33" s="10">
        <f t="shared" si="8"/>
        <v>0</v>
      </c>
      <c r="X33" s="9">
        <f t="shared" si="8"/>
        <v>0</v>
      </c>
      <c r="Y33" s="13">
        <f t="shared" si="8"/>
        <v>0</v>
      </c>
      <c r="Z33" s="8">
        <f t="shared" si="8"/>
        <v>0</v>
      </c>
      <c r="AA33" s="8">
        <f t="shared" si="8"/>
        <v>0</v>
      </c>
      <c r="AB33" s="7">
        <f t="shared" si="8"/>
        <v>0</v>
      </c>
    </row>
    <row r="34" spans="1:28" s="3" customFormat="1" ht="17.25" customHeight="1">
      <c r="A34" s="4"/>
      <c r="B34" s="4"/>
      <c r="C34" s="5"/>
      <c r="D34" s="5"/>
      <c r="E34" s="5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</sheetData>
  <mergeCells count="11">
    <mergeCell ref="F4:G4"/>
    <mergeCell ref="AA4:AA5"/>
    <mergeCell ref="A2:AB2"/>
    <mergeCell ref="U4:Z4"/>
    <mergeCell ref="AB4:AB5"/>
    <mergeCell ref="E4:E5"/>
    <mergeCell ref="D4:D5"/>
    <mergeCell ref="C4:C5"/>
    <mergeCell ref="B4:B5"/>
    <mergeCell ref="A4:A5"/>
    <mergeCell ref="H4:R4"/>
  </mergeCells>
  <pageMargins left="0" right="0.75" top="0.1201923076923077" bottom="1" header="0.49212598499999999" footer="0.49212598499999999"/>
  <pageSetup paperSize="9" scale="60" fitToHeight="2" orientation="landscape" r:id="rId1"/>
  <headerFooter alignWithMargins="0">
    <oddFooter>&amp;L&amp;8ITEM 4.3 RELAÇÃO DE DESPESA DE PESSOAL / SEÇÃO D - MODELO PARA PROPOSTA DE TRABALHO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SecaoC_Item_7_Qdo_Indic_Metas</vt:lpstr>
      <vt:lpstr>SecaoD_Item_3.5_Qdo_Indic_Met </vt:lpstr>
      <vt:lpstr>SecaoD_Item4.1_Qdo_Orcam_Anal</vt:lpstr>
      <vt:lpstr>SecaoD_Item4.2_Orc_Sintet</vt:lpstr>
      <vt:lpstr>SECAO_D_item4.3_Desp_Pessoa</vt:lpstr>
      <vt:lpstr>SECAO_D_item4.3_Desp_Pessoa!Area_de_impressao</vt:lpstr>
      <vt:lpstr>SecaoD_Item4.1_Qdo_Orcam_Anal!Area_de_impressao</vt:lpstr>
      <vt:lpstr>SecaoD_Item4.2_Orc_Sintet!Area_de_impressao</vt:lpstr>
      <vt:lpstr>SecaoC_Item_7_Qdo_Indic_Metas!Titulos_de_impressao</vt:lpstr>
      <vt:lpstr>'SecaoD_Item_3.5_Qdo_Indic_Met 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juliana.silva</dc:creator>
  <cp:lastModifiedBy>juliana.silva</cp:lastModifiedBy>
  <cp:lastPrinted>2016-04-07T19:36:07Z</cp:lastPrinted>
  <dcterms:created xsi:type="dcterms:W3CDTF">2015-04-14T12:41:25Z</dcterms:created>
  <dcterms:modified xsi:type="dcterms:W3CDTF">2016-12-27T13:25:15Z</dcterms:modified>
</cp:coreProperties>
</file>